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29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9" l="1"/>
  <c r="C82" i="29"/>
  <c r="Q71" i="29"/>
  <c r="Q70" i="29"/>
  <c r="Q69" i="29"/>
  <c r="Q68" i="29"/>
  <c r="C68" i="29"/>
  <c r="C65" i="29" s="1"/>
  <c r="C7" i="29" s="1"/>
  <c r="Q67" i="29"/>
  <c r="Q66" i="29"/>
  <c r="H65" i="29"/>
  <c r="G65" i="29"/>
  <c r="F65" i="29"/>
  <c r="Q65" i="29" s="1"/>
  <c r="E65" i="29"/>
  <c r="D65" i="29"/>
  <c r="Q64" i="29"/>
  <c r="Q63" i="29"/>
  <c r="Q62" i="29"/>
  <c r="Q61" i="29"/>
  <c r="P60" i="29"/>
  <c r="O60" i="29"/>
  <c r="N60" i="29"/>
  <c r="M60" i="29"/>
  <c r="L60" i="29"/>
  <c r="K60" i="29"/>
  <c r="J60" i="29"/>
  <c r="I60" i="29"/>
  <c r="H60" i="29"/>
  <c r="G60" i="29"/>
  <c r="F60" i="29"/>
  <c r="E60" i="29"/>
  <c r="Q60" i="29" s="1"/>
  <c r="D60" i="29"/>
  <c r="C60" i="29"/>
  <c r="Q59" i="29"/>
  <c r="Q58" i="29"/>
  <c r="Q57" i="29"/>
  <c r="Q56" i="29"/>
  <c r="Q54" i="29"/>
  <c r="Q53" i="29"/>
  <c r="Q52" i="29"/>
  <c r="Q51" i="29"/>
  <c r="P50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D7" i="29" s="1"/>
  <c r="C50" i="29"/>
  <c r="Q49" i="29"/>
  <c r="Q48" i="29"/>
  <c r="Q47" i="29"/>
  <c r="Q46" i="29"/>
  <c r="Q45" i="29"/>
  <c r="Q44" i="29"/>
  <c r="Q43" i="29"/>
  <c r="P42" i="29"/>
  <c r="O42" i="29"/>
  <c r="N42" i="29"/>
  <c r="M42" i="29"/>
  <c r="L42" i="29"/>
  <c r="K42" i="29"/>
  <c r="J42" i="29"/>
  <c r="I42" i="29"/>
  <c r="H42" i="29"/>
  <c r="H72" i="29" s="1"/>
  <c r="H84" i="29" s="1"/>
  <c r="G42" i="29"/>
  <c r="F42" i="29"/>
  <c r="E42" i="29"/>
  <c r="Q42" i="29" s="1"/>
  <c r="D42" i="29"/>
  <c r="C42" i="29"/>
  <c r="Q41" i="29"/>
  <c r="Q40" i="29"/>
  <c r="Q39" i="29"/>
  <c r="Q38" i="29"/>
  <c r="Q37" i="29"/>
  <c r="Q36" i="29"/>
  <c r="Q35" i="29"/>
  <c r="P34" i="29"/>
  <c r="O34" i="29"/>
  <c r="N34" i="29"/>
  <c r="M34" i="29"/>
  <c r="L34" i="29"/>
  <c r="K34" i="29"/>
  <c r="J34" i="29"/>
  <c r="I34" i="29"/>
  <c r="H34" i="29"/>
  <c r="G34" i="29"/>
  <c r="F34" i="29"/>
  <c r="F7" i="29" s="1"/>
  <c r="E34" i="29"/>
  <c r="Q34" i="29" s="1"/>
  <c r="D34" i="29"/>
  <c r="C34" i="29"/>
  <c r="Q33" i="29"/>
  <c r="Q32" i="29"/>
  <c r="Q31" i="29"/>
  <c r="Q29" i="29"/>
  <c r="Q28" i="29"/>
  <c r="Q27" i="29"/>
  <c r="Q26" i="29"/>
  <c r="Q25" i="29"/>
  <c r="P24" i="29"/>
  <c r="O24" i="29"/>
  <c r="O7" i="29" s="1"/>
  <c r="N24" i="29"/>
  <c r="M24" i="29"/>
  <c r="L24" i="29"/>
  <c r="K24" i="29"/>
  <c r="J24" i="29"/>
  <c r="I24" i="29"/>
  <c r="H24" i="29"/>
  <c r="G24" i="29"/>
  <c r="F24" i="29"/>
  <c r="E24" i="29"/>
  <c r="D24" i="29"/>
  <c r="C24" i="29"/>
  <c r="Q23" i="29"/>
  <c r="Q22" i="29"/>
  <c r="Q21" i="29"/>
  <c r="Q20" i="29"/>
  <c r="Q19" i="29"/>
  <c r="Q18" i="29"/>
  <c r="Q17" i="29"/>
  <c r="Q16" i="29"/>
  <c r="Q15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Q13" i="29"/>
  <c r="Q12" i="29"/>
  <c r="Q11" i="29"/>
  <c r="Q10" i="29"/>
  <c r="Q9" i="29"/>
  <c r="P8" i="29"/>
  <c r="O8" i="29"/>
  <c r="N8" i="29"/>
  <c r="M8" i="29"/>
  <c r="L8" i="29"/>
  <c r="K8" i="29"/>
  <c r="J8" i="29"/>
  <c r="J72" i="29" s="1"/>
  <c r="J84" i="29" s="1"/>
  <c r="I8" i="29"/>
  <c r="I72" i="29" s="1"/>
  <c r="I84" i="29" s="1"/>
  <c r="H8" i="29"/>
  <c r="G8" i="29"/>
  <c r="G7" i="29" s="1"/>
  <c r="F8" i="29"/>
  <c r="E8" i="29"/>
  <c r="E7" i="29" s="1"/>
  <c r="D8" i="29"/>
  <c r="D72" i="29" s="1"/>
  <c r="D84" i="29" s="1"/>
  <c r="C8" i="29"/>
  <c r="C72" i="29" s="1"/>
  <c r="C84" i="29" s="1"/>
  <c r="AD7" i="29"/>
  <c r="Y7" i="29"/>
  <c r="Z7" i="29" s="1"/>
  <c r="AA7" i="29" s="1"/>
  <c r="AB7" i="29" s="1"/>
  <c r="X7" i="29"/>
  <c r="W7" i="29"/>
  <c r="H7" i="29"/>
  <c r="Q50" i="29" l="1"/>
  <c r="N7" i="29"/>
  <c r="Q24" i="29"/>
  <c r="Q14" i="29"/>
  <c r="P72" i="29"/>
  <c r="P84" i="29" s="1"/>
  <c r="L72" i="29"/>
  <c r="L84" i="29" s="1"/>
  <c r="M7" i="29"/>
  <c r="O72" i="29"/>
  <c r="O84" i="29" s="1"/>
  <c r="L7" i="29"/>
  <c r="K7" i="29"/>
  <c r="Q8" i="29"/>
  <c r="P7" i="29"/>
  <c r="AC6" i="29"/>
  <c r="AD6" i="29" s="1"/>
  <c r="K72" i="29"/>
  <c r="K84" i="29" s="1"/>
  <c r="I7" i="29"/>
  <c r="J7" i="29"/>
  <c r="M72" i="29"/>
  <c r="M84" i="29" s="1"/>
  <c r="N72" i="29"/>
  <c r="N84" i="29" s="1"/>
  <c r="E72" i="29"/>
  <c r="E84" i="29" s="1"/>
  <c r="F72" i="29"/>
  <c r="F84" i="29" s="1"/>
  <c r="G72" i="29"/>
  <c r="G84" i="29" s="1"/>
  <c r="D50" i="19"/>
  <c r="D24" i="19"/>
  <c r="Q72" i="29" l="1"/>
  <c r="Q84" i="29" s="1"/>
  <c r="Q7" i="29"/>
  <c r="Q70" i="19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K7" i="19" l="1"/>
  <c r="E72" i="19"/>
  <c r="O7" i="19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J7" i="19" s="1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I42" i="19"/>
  <c r="H42" i="19"/>
  <c r="G42" i="19"/>
  <c r="F42" i="19"/>
  <c r="F72" i="19" s="1"/>
  <c r="E42" i="19"/>
  <c r="E7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Q9" i="19"/>
  <c r="AD7" i="19"/>
  <c r="W7" i="19"/>
  <c r="J72" i="19" l="1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Q60" i="19"/>
  <c r="C84" i="19"/>
  <c r="N84" i="19"/>
  <c r="F84" i="19"/>
  <c r="Q24" i="19"/>
  <c r="Q14" i="19"/>
  <c r="Q42" i="19"/>
  <c r="Q65" i="19"/>
  <c r="Q8" i="19"/>
  <c r="K84" i="19"/>
  <c r="P84" i="19"/>
  <c r="O84" i="19"/>
  <c r="Q34" i="19"/>
  <c r="X7" i="19"/>
  <c r="Y7" i="19" s="1"/>
  <c r="Z7" i="19" s="1"/>
  <c r="AA7" i="19" s="1"/>
  <c r="AB7" i="19" s="1"/>
  <c r="M84" i="19"/>
  <c r="E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<sst xmlns="http://schemas.openxmlformats.org/spreadsheetml/2006/main" count="307" uniqueCount="123">
  <si>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</si>
  <si>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</si>
  <si>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</si>
  <si>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</si>
  <si>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</si>
  <si>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</si>
  <si>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</si>
  <si>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</si>
  <si>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</si>
  <si>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</si>
  <si>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</si>
  <si>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</si>
  <si>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</si>
  <si>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</si>
  <si>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</si>
  <si>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</si>
  <si>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</si>
  <si>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</si>
  <si>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</si>
  <si>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</si>
  <si>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</si>
  <si>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</si>
  <si>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</si>
  <si>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</si>
  <si>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</si>
  <si>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</si>
  <si>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</si>
  <si>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</si>
  <si>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</si>
  <si>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</si>
  <si>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</si>
  <si>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</si>
  <si>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</si>
  <si>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</si>
  <si>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</si>
  <si>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</si>
  <si>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</si>
  <si>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</si>
  <si>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</si>
  <si>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</si>
  <si>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</si>
  <si>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</si>
  <si>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</si>
  <si>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</si>
  <si>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</si>
  <si>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</si>
  <si>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</si>
  <si>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</si>
  <si>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</si>
  <si>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</si>
  <si>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</si>
  <si>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</si>
  <si>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</si>
  <si>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</si>
  <si>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</si>
  <si>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</si>
  <si>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</si>
  <si>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</si>
  <si>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</si>
  <si>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</si>
  <si>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</si>
  <si>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</si>
  <si>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</si>
  <si>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</si>
  <si>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</si>
  <si>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</si>
  <si>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</si>
  <si>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</si>
  <si>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</si>
  <si>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</si>
  <si>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</si>
  <si>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</si>
  <si>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</si>
  <si>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</si>
  <si>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</si>
  <si>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</si>
  <si>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</si>
  <si>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</si>
  <si>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</si>
  <si>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</si>
  <si>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</si>
  <si>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</si>
  <si>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</si>
  <si>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</si>
  <si>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</si>
  <si>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</si>
  <si>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</si>
  <si>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</si>
  <si>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</si>
  <si>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</si>
  <si>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</si>
  <si>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</si>
  <si>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</si>
  <si>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</si>
  <si>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</si>
  <si>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</si>
  <si>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</si>
  <si>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</si>
  <si>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</si>
  <si>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</si>
  <si>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</si>
  <si>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</si>
  <si>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</si>
  <si>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</si>
  <si>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</si>
  <si>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</si>
  <si>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</si>
  <si>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</si>
  <si>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</si>
  <si>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</si>
  <si>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</si>
  <si>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</si>
  <si>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</si>
  <si>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</si>
  <si>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</si>
  <si>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</si>
  <si>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</si>
  <si>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</si>
  <si>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</si>
  <si>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</si>
  <si>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Presupuesto Modificado Junio</t>
  </si>
  <si>
    <t>Fecha de registro: hasta el 03 de Julio 2023</t>
  </si>
  <si>
    <t>Fecha de imputación: hasta el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</si>
</sst>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4" t="s">
        <v>101</v>
      </c>
      <c r="B1" s="124"/>
      <c r="C1" s="124"/>
      <c r="E1" s="9" t="s">
        <v>38</v>
      </c>
    </row>
    <row r="2" spans="1:6" ht="18.75" x14ac:dyDescent="0.25">
      <c r="A2" s="124" t="s">
        <v>108</v>
      </c>
      <c r="B2" s="124"/>
      <c r="C2" s="124"/>
      <c r="E2" s="15" t="s">
        <v>97</v>
      </c>
    </row>
    <row r="3" spans="1:6" ht="18.75" x14ac:dyDescent="0.25">
      <c r="A3" s="124" t="s">
        <v>117</v>
      </c>
      <c r="B3" s="124"/>
      <c r="C3" s="124"/>
      <c r="E3" s="15" t="s">
        <v>98</v>
      </c>
    </row>
    <row r="4" spans="1:6" ht="18.75" x14ac:dyDescent="0.3">
      <c r="A4" s="125" t="s">
        <v>99</v>
      </c>
      <c r="B4" s="125"/>
      <c r="C4" s="125"/>
      <c r="E4" s="9" t="s">
        <v>93</v>
      </c>
    </row>
    <row r="5" spans="1:6" x14ac:dyDescent="0.25">
      <c r="A5" s="121" t="s">
        <v>36</v>
      </c>
      <c r="B5" s="121"/>
      <c r="C5" s="121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20" t="s">
        <v>116</v>
      </c>
      <c r="C94" s="120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21" t="s">
        <v>104</v>
      </c>
      <c r="C95" s="121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2" t="s">
        <v>110</v>
      </c>
      <c r="B99" s="122"/>
      <c r="E99" s="21"/>
      <c r="F99" s="21"/>
      <c r="G99" s="21"/>
      <c r="H99" s="21"/>
      <c r="I99" s="21"/>
      <c r="J99" s="21"/>
    </row>
    <row r="100" spans="1:10" x14ac:dyDescent="0.25">
      <c r="A100" s="123" t="s">
        <v>105</v>
      </c>
      <c r="B100" s="123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topLeftCell="A73" zoomScaleNormal="100" workbookViewId="0">
      <selection activeCell="B104" sqref="B104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1.85546875" style="35" hidden="1" customWidth="1"/>
    <col min="12" max="12" width="12.140625" style="35" hidden="1" customWidth="1"/>
    <col min="13" max="13" width="14.140625" style="35" hidden="1" customWidth="1"/>
    <col min="14" max="14" width="13.85546875" style="35" hidden="1" customWidth="1"/>
    <col min="15" max="16" width="13.140625" style="35" hidden="1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15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15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120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29947494.5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178758693.39000002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267546000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18020936.640000001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114630090.63000001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206010946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104"/>
      <c r="L9" s="104"/>
      <c r="M9" s="104"/>
      <c r="N9" s="104"/>
      <c r="O9" s="104"/>
      <c r="P9" s="104"/>
      <c r="Q9" s="87">
        <f>E9+F9+G9+H9+I9+J9+K9+L9+M9+N9+O9+P9</f>
        <v>83121736.24000001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25992751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104"/>
      <c r="L10" s="104"/>
      <c r="M10" s="104"/>
      <c r="N10" s="104"/>
      <c r="O10" s="104"/>
      <c r="P10" s="104"/>
      <c r="Q10" s="70">
        <f t="shared" ref="Q10:Q29" si="3">E10+F10+G10+H10+I10+J10+K10+L10+M10+N10+O10+P10</f>
        <v>14206750.719999999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86">
        <v>815100</v>
      </c>
      <c r="J11" s="86">
        <v>849420</v>
      </c>
      <c r="K11" s="104"/>
      <c r="L11" s="100"/>
      <c r="M11" s="104"/>
      <c r="N11" s="104"/>
      <c r="O11" s="104"/>
      <c r="P11" s="104"/>
      <c r="Q11" s="70">
        <f>E11+F11+G11+H11+I11+J11+K11+L11+M11+N11+O11+P11</f>
        <v>5199480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24942303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4">
        <v>2110673.06</v>
      </c>
      <c r="K13" s="104"/>
      <c r="L13" s="104"/>
      <c r="M13" s="104"/>
      <c r="N13" s="104"/>
      <c r="O13" s="104"/>
      <c r="P13" s="104"/>
      <c r="Q13" s="86">
        <f>E13+F13+G13+H13+I13+J13+K13+L13+M13+N13+O13+P13</f>
        <v>12102123.67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161882499.90000001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9777054.3900000006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47901628.480000004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104"/>
      <c r="L15" s="104"/>
      <c r="M15" s="104"/>
      <c r="N15" s="104"/>
      <c r="O15" s="104"/>
      <c r="P15" s="104"/>
      <c r="Q15" s="86">
        <f t="shared" si="3"/>
        <v>7827622.6799999997</v>
      </c>
    </row>
    <row r="16" spans="1:30" x14ac:dyDescent="0.25">
      <c r="A16" s="47"/>
      <c r="B16" s="64" t="s">
        <v>9</v>
      </c>
      <c r="C16" s="92">
        <v>3180000</v>
      </c>
      <c r="D16" s="92">
        <v>10548500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104"/>
      <c r="L16" s="104"/>
      <c r="M16" s="104"/>
      <c r="N16" s="104"/>
      <c r="O16" s="104"/>
      <c r="P16" s="104"/>
      <c r="Q16" s="86">
        <f t="shared" si="3"/>
        <v>1830238.98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4"/>
      <c r="L17" s="104"/>
      <c r="M17" s="100"/>
      <c r="N17" s="104"/>
      <c r="O17" s="104"/>
      <c r="P17" s="69"/>
      <c r="Q17" s="86">
        <f t="shared" si="3"/>
        <v>288460.79999999999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104"/>
      <c r="L18" s="104"/>
      <c r="M18" s="100"/>
      <c r="N18" s="104"/>
      <c r="O18" s="104"/>
      <c r="P18" s="104"/>
      <c r="Q18" s="86">
        <f t="shared" si="3"/>
        <v>910689.66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36287999.899999999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100"/>
      <c r="L19" s="104"/>
      <c r="M19" s="104"/>
      <c r="N19" s="104"/>
      <c r="O19" s="104"/>
      <c r="P19" s="104"/>
      <c r="Q19" s="86">
        <f t="shared" si="3"/>
        <v>7606729.290000001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8252000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104"/>
      <c r="L20" s="104"/>
      <c r="M20" s="104"/>
      <c r="N20" s="104"/>
      <c r="O20" s="104"/>
      <c r="P20" s="104"/>
      <c r="Q20" s="86">
        <f t="shared" si="3"/>
        <v>4489584.92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23547500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104"/>
      <c r="L21" s="104"/>
      <c r="M21" s="104"/>
      <c r="N21" s="104"/>
      <c r="O21" s="104"/>
      <c r="P21" s="104"/>
      <c r="Q21" s="108">
        <f t="shared" si="3"/>
        <v>8071807.8899999997</v>
      </c>
    </row>
    <row r="22" spans="1:17" x14ac:dyDescent="0.25">
      <c r="A22" s="47"/>
      <c r="B22" s="64" t="s">
        <v>15</v>
      </c>
      <c r="C22" s="92">
        <v>30489000</v>
      </c>
      <c r="D22" s="92">
        <v>49393500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104"/>
      <c r="L22" s="104"/>
      <c r="M22" s="104"/>
      <c r="N22" s="104"/>
      <c r="O22" s="104"/>
      <c r="P22" s="104"/>
      <c r="Q22" s="87">
        <f t="shared" si="3"/>
        <v>12701887.469999999</v>
      </c>
    </row>
    <row r="23" spans="1:17" x14ac:dyDescent="0.25">
      <c r="A23" s="47"/>
      <c r="B23" s="64" t="s">
        <v>40</v>
      </c>
      <c r="C23" s="92">
        <v>5225000</v>
      </c>
      <c r="D23" s="86">
        <v>12825000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104"/>
      <c r="L23" s="104"/>
      <c r="M23" s="104"/>
      <c r="N23" s="104"/>
      <c r="O23" s="104"/>
      <c r="P23" s="104"/>
      <c r="Q23" s="108">
        <f t="shared" si="3"/>
        <v>4174606.79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23395574.219999999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2063023.47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12679408.529999999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1098550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5">
        <v>0</v>
      </c>
      <c r="J25" s="86">
        <v>9609.73</v>
      </c>
      <c r="K25" s="104"/>
      <c r="L25" s="104"/>
      <c r="M25" s="104"/>
      <c r="N25" s="104"/>
      <c r="O25" s="104"/>
      <c r="P25" s="104"/>
      <c r="Q25" s="87">
        <f t="shared" si="3"/>
        <v>565490.56000000006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497000</v>
      </c>
      <c r="E26" s="105">
        <v>0</v>
      </c>
      <c r="F26" s="105">
        <v>0</v>
      </c>
      <c r="G26" s="105">
        <v>0</v>
      </c>
      <c r="H26" s="86">
        <v>42480</v>
      </c>
      <c r="I26" s="86">
        <v>69620</v>
      </c>
      <c r="J26" s="86">
        <v>169920</v>
      </c>
      <c r="K26" s="105"/>
      <c r="L26" s="105"/>
      <c r="M26" s="104"/>
      <c r="N26" s="104"/>
      <c r="O26" s="105"/>
      <c r="P26" s="104"/>
      <c r="Q26" s="109">
        <f t="shared" si="3"/>
        <v>282020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87"/>
      <c r="L27" s="87"/>
      <c r="M27" s="70"/>
      <c r="N27" s="70"/>
      <c r="O27" s="70"/>
      <c r="P27" s="87"/>
      <c r="Q27" s="87">
        <f t="shared" si="3"/>
        <v>1824712.68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/>
      <c r="L28" s="104"/>
      <c r="M28" s="105"/>
      <c r="N28" s="105"/>
      <c r="O28" s="105"/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86">
        <v>185817.29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9">
        <f t="shared" si="3"/>
        <v>185817.29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70000</v>
      </c>
      <c r="E30" s="105">
        <v>0</v>
      </c>
      <c r="F30" s="105">
        <v>0</v>
      </c>
      <c r="G30" s="105">
        <v>0</v>
      </c>
      <c r="H30" s="105">
        <v>0</v>
      </c>
      <c r="I30" s="86">
        <v>15219.64</v>
      </c>
      <c r="J30" s="105">
        <v>0</v>
      </c>
      <c r="K30" s="105"/>
      <c r="L30" s="105"/>
      <c r="M30" s="110"/>
      <c r="N30" s="105"/>
      <c r="O30" s="105"/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8635000</v>
      </c>
      <c r="E31" s="105">
        <v>0</v>
      </c>
      <c r="F31" s="105">
        <v>0</v>
      </c>
      <c r="G31" s="105">
        <v>0</v>
      </c>
      <c r="H31" s="86">
        <v>4600000</v>
      </c>
      <c r="I31" s="86">
        <v>67720.2</v>
      </c>
      <c r="J31" s="105">
        <v>0</v>
      </c>
      <c r="K31" s="104"/>
      <c r="L31" s="104"/>
      <c r="M31" s="105"/>
      <c r="N31" s="105"/>
      <c r="O31" s="105"/>
      <c r="P31" s="104"/>
      <c r="Q31" s="109">
        <f t="shared" ref="Q31:Q51" si="6">E31+F31+G31+H31+I31+J31+K31+L31+M31+N31+O31+P31</f>
        <v>4667720.2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/>
      <c r="L32" s="105"/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9144879.9600000009</v>
      </c>
      <c r="E33" s="105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109"/>
      <c r="L33" s="109"/>
      <c r="M33" s="104"/>
      <c r="N33" s="109"/>
      <c r="O33" s="109"/>
      <c r="P33" s="104"/>
      <c r="Q33" s="109">
        <f t="shared" si="6"/>
        <v>5138428.16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1502181.02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100000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27140000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567357.81000000006</v>
      </c>
      <c r="J50" s="103">
        <f t="shared" si="9"/>
        <v>86480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2045384.73</v>
      </c>
    </row>
    <row r="51" spans="1:19" x14ac:dyDescent="0.25">
      <c r="A51" s="47"/>
      <c r="B51" s="64" t="s">
        <v>29</v>
      </c>
      <c r="C51" s="92">
        <v>400000</v>
      </c>
      <c r="D51" s="92">
        <v>8045000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429919.93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7"/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3955000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7"/>
      <c r="L55" s="107"/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12800000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178758693.39000002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178758693.39000002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55"/>
      <c r="E87" s="47"/>
      <c r="F87" s="60"/>
      <c r="G87" s="117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505" right="0.70866141732283505" top="0.74803149606299202" bottom="0.74803149606299202" header="0.31496062992126" footer="0.31496062992126"/>
  <pageSetup scale="45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firstFooter>&amp;L&amp;14Ana Patricia Fernandez
Encargada de Ejecucion Presupuestaria
&amp;C&amp;14Melissa Cabrera
Directora Financiera&amp;R&amp;14Dr.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I38" sqref="I38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1.85546875" style="35" customWidth="1"/>
    <col min="12" max="12" width="12.140625" style="35" customWidth="1"/>
    <col min="13" max="13" width="14.140625" style="35" customWidth="1"/>
    <col min="14" max="14" width="13.85546875" style="35" customWidth="1"/>
    <col min="15" max="16" width="13.140625" style="35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46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46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120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29947494.5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178758693.39000002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267546000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18020936.640000001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114630090.63000001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206010946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87">
        <f>E9+F9+G9+H9+I9+J9+K9+L9+M9+N9+O9+P9</f>
        <v>83121736.24000001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25992751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70">
        <f t="shared" ref="Q10:Q29" si="3">E10+F10+G10+H10+I10+J10+K10+L10+M10+N10+O10+P10</f>
        <v>14206750.719999999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86">
        <v>815100</v>
      </c>
      <c r="J11" s="86">
        <v>849420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70">
        <f>E11+F11+G11+H11+I11+J11+K11+L11+M11+N11+O11+P11</f>
        <v>5199480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24942303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4">
        <v>2110673.06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86">
        <f>E13+F13+G13+H13+I13+J13+K13+L13+M13+N13+O13+P13</f>
        <v>12102123.67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161882499.90000001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9777054.3900000006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47901628.480000004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86">
        <f t="shared" si="3"/>
        <v>7827622.6799999997</v>
      </c>
    </row>
    <row r="16" spans="1:30" x14ac:dyDescent="0.25">
      <c r="A16" s="47"/>
      <c r="B16" s="64" t="s">
        <v>9</v>
      </c>
      <c r="C16" s="92">
        <v>3180000</v>
      </c>
      <c r="D16" s="92">
        <v>10548500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86">
        <f t="shared" si="3"/>
        <v>1830238.98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86">
        <f t="shared" si="3"/>
        <v>288460.79999999999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86">
        <f t="shared" si="3"/>
        <v>910689.66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36287999.899999999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86">
        <f t="shared" si="3"/>
        <v>7606729.290000001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8252000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86">
        <f t="shared" si="3"/>
        <v>4489584.92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23547500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8">
        <f t="shared" si="3"/>
        <v>8071807.8899999997</v>
      </c>
    </row>
    <row r="22" spans="1:17" x14ac:dyDescent="0.25">
      <c r="A22" s="47"/>
      <c r="B22" s="64" t="s">
        <v>15</v>
      </c>
      <c r="C22" s="92">
        <v>30489000</v>
      </c>
      <c r="D22" s="92">
        <v>49393500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87">
        <f t="shared" si="3"/>
        <v>12701887.469999999</v>
      </c>
    </row>
    <row r="23" spans="1:17" x14ac:dyDescent="0.25">
      <c r="A23" s="47"/>
      <c r="B23" s="64" t="s">
        <v>40</v>
      </c>
      <c r="C23" s="92">
        <v>5225000</v>
      </c>
      <c r="D23" s="86">
        <v>12825000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8">
        <f t="shared" si="3"/>
        <v>4174606.79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23395574.219999999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2063023.47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12679408.529999999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1098550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5">
        <v>0</v>
      </c>
      <c r="J25" s="86">
        <v>9609.73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87">
        <f t="shared" si="3"/>
        <v>565490.56000000006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497000</v>
      </c>
      <c r="E26" s="105">
        <v>0</v>
      </c>
      <c r="F26" s="105">
        <v>0</v>
      </c>
      <c r="G26" s="105">
        <v>0</v>
      </c>
      <c r="H26" s="86">
        <v>42480</v>
      </c>
      <c r="I26" s="86">
        <v>69620</v>
      </c>
      <c r="J26" s="86">
        <v>169920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9">
        <f t="shared" si="3"/>
        <v>282020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87">
        <f t="shared" si="3"/>
        <v>1824712.68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86">
        <v>185817.29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9">
        <f t="shared" si="3"/>
        <v>185817.29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70000</v>
      </c>
      <c r="E30" s="105">
        <v>0</v>
      </c>
      <c r="F30" s="105">
        <v>0</v>
      </c>
      <c r="G30" s="105">
        <v>0</v>
      </c>
      <c r="H30" s="105">
        <v>0</v>
      </c>
      <c r="I30" s="86">
        <v>15219.64</v>
      </c>
      <c r="J30" s="105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8635000</v>
      </c>
      <c r="E31" s="105">
        <v>0</v>
      </c>
      <c r="F31" s="105">
        <v>0</v>
      </c>
      <c r="G31" s="105">
        <v>0</v>
      </c>
      <c r="H31" s="86">
        <v>4600000</v>
      </c>
      <c r="I31" s="86">
        <v>67720.2</v>
      </c>
      <c r="J31" s="105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9">
        <f t="shared" ref="Q31:Q51" si="6">E31+F31+G31+H31+I31+J31+K31+L31+M31+N31+O31+P31</f>
        <v>4667720.2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9144879.9600000009</v>
      </c>
      <c r="E33" s="105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9">
        <f t="shared" si="6"/>
        <v>5138428.16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1502181.02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100000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27140000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567357.81000000006</v>
      </c>
      <c r="J50" s="103">
        <f t="shared" si="9"/>
        <v>86480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2045384.73</v>
      </c>
    </row>
    <row r="51" spans="1:19" x14ac:dyDescent="0.25">
      <c r="A51" s="47"/>
      <c r="B51" s="64" t="s">
        <v>29</v>
      </c>
      <c r="C51" s="92">
        <v>400000</v>
      </c>
      <c r="D51" s="92">
        <v>8045000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429919.93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3955000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12800000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178758693.39000002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178758693.39000002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55"/>
      <c r="E87" s="47"/>
      <c r="F87" s="60"/>
      <c r="G87" s="117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8"/>
    </row>
    <row r="91" spans="1:17" ht="13.5" customHeight="1" x14ac:dyDescent="0.25">
      <c r="A91" s="47"/>
      <c r="C91" s="119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72" right="0.70866141732283472" top="0.74803149606299213" bottom="0.74803149606299213" header="0.31496062992125984" footer="0.31496062992125984"/>
  <pageSetup scale="32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2023-07-11T13:22:37Z</cp:lastPrinted>
  <dcterms:created xsi:type="dcterms:W3CDTF">2018-04-17T18:57:16Z</dcterms:created>
  <dcterms:modified xsi:type="dcterms:W3CDTF">2023-07-11T13:31:19Z</dcterms:modified>
</cp:coreProperties>
</file>