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4\Ejecuciones PW\Julio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 " sheetId="42" r:id="rId2"/>
    <sheet name="P3 Presupuesto Ejecutado" sheetId="44" r:id="rId3"/>
  </sheets>
  <definedNames>
    <definedName name="_xlnm.Print_Area" localSheetId="1">'P2 Presupuesto Aprobado-Eje '!$B$1:$Q$89</definedName>
    <definedName name="_xlnm.Print_Area" localSheetId="2">'P3 Presupuesto Ejecutado'!$B$1:$Q$89</definedName>
    <definedName name="_xlnm.Print_Titles" localSheetId="1">'P2 Presupuesto Aprobado-Eje 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4" l="1"/>
  <c r="C82" i="44"/>
  <c r="L72" i="44"/>
  <c r="L84" i="44" s="1"/>
  <c r="K72" i="44"/>
  <c r="K84" i="44" s="1"/>
  <c r="Q71" i="44"/>
  <c r="Q70" i="44"/>
  <c r="Q69" i="44"/>
  <c r="Q68" i="44"/>
  <c r="C68" i="44"/>
  <c r="Q67" i="44"/>
  <c r="Q66" i="44"/>
  <c r="H65" i="44"/>
  <c r="G65" i="44"/>
  <c r="F65" i="44"/>
  <c r="Q65" i="44" s="1"/>
  <c r="E65" i="44"/>
  <c r="D65" i="44"/>
  <c r="C65" i="44"/>
  <c r="Q64" i="44"/>
  <c r="Q63" i="44"/>
  <c r="Q62" i="44"/>
  <c r="Q61" i="44"/>
  <c r="P60" i="44"/>
  <c r="O60" i="44"/>
  <c r="N60" i="44"/>
  <c r="M60" i="44"/>
  <c r="L60" i="44"/>
  <c r="K60" i="44"/>
  <c r="J60" i="44"/>
  <c r="I60" i="44"/>
  <c r="H60" i="44"/>
  <c r="G60" i="44"/>
  <c r="F60" i="44"/>
  <c r="E60" i="44"/>
  <c r="Q60" i="44" s="1"/>
  <c r="D60" i="44"/>
  <c r="C60" i="44"/>
  <c r="Q59" i="44"/>
  <c r="Q58" i="44"/>
  <c r="Q57" i="44"/>
  <c r="Q56" i="44"/>
  <c r="Q54" i="44"/>
  <c r="Q53" i="44"/>
  <c r="Q52" i="44"/>
  <c r="Q51" i="44"/>
  <c r="P50" i="44"/>
  <c r="O50" i="44"/>
  <c r="N50" i="44"/>
  <c r="M50" i="44"/>
  <c r="L50" i="44"/>
  <c r="K50" i="44"/>
  <c r="J50" i="44"/>
  <c r="I50" i="44"/>
  <c r="H50" i="44"/>
  <c r="G50" i="44"/>
  <c r="F50" i="44"/>
  <c r="E50" i="44"/>
  <c r="Q50" i="44" s="1"/>
  <c r="D50" i="44"/>
  <c r="C50" i="44"/>
  <c r="Q49" i="44"/>
  <c r="Q48" i="44"/>
  <c r="Q47" i="44"/>
  <c r="Q46" i="44"/>
  <c r="Q45" i="44"/>
  <c r="Q44" i="44"/>
  <c r="Q43" i="44"/>
  <c r="P42" i="44"/>
  <c r="O42" i="44"/>
  <c r="N42" i="44"/>
  <c r="M42" i="44"/>
  <c r="L42" i="44"/>
  <c r="K42" i="44"/>
  <c r="J42" i="44"/>
  <c r="I42" i="44"/>
  <c r="H42" i="44"/>
  <c r="G42" i="44"/>
  <c r="F42" i="44"/>
  <c r="E42" i="44"/>
  <c r="Q42" i="44" s="1"/>
  <c r="D42" i="44"/>
  <c r="C42" i="44"/>
  <c r="Q41" i="44"/>
  <c r="Q40" i="44"/>
  <c r="Q39" i="44"/>
  <c r="Q38" i="44"/>
  <c r="Q37" i="44"/>
  <c r="Q36" i="44"/>
  <c r="Q35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Q34" i="44" s="1"/>
  <c r="D34" i="44"/>
  <c r="C34" i="44"/>
  <c r="Q33" i="44"/>
  <c r="Q32" i="44"/>
  <c r="Q31" i="44"/>
  <c r="Q29" i="44"/>
  <c r="Q28" i="44"/>
  <c r="Q27" i="44"/>
  <c r="Q26" i="44"/>
  <c r="Q25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Q23" i="44"/>
  <c r="Q22" i="44"/>
  <c r="Q21" i="44"/>
  <c r="Q20" i="44"/>
  <c r="Q19" i="44"/>
  <c r="Q18" i="44"/>
  <c r="Q17" i="44"/>
  <c r="Q16" i="44"/>
  <c r="Q15" i="44"/>
  <c r="P14" i="44"/>
  <c r="P7" i="44" s="1"/>
  <c r="O14" i="44"/>
  <c r="N14" i="44"/>
  <c r="M14" i="44"/>
  <c r="L14" i="44"/>
  <c r="K14" i="44"/>
  <c r="J14" i="44"/>
  <c r="I14" i="44"/>
  <c r="H14" i="44"/>
  <c r="G14" i="44"/>
  <c r="F14" i="44"/>
  <c r="E14" i="44"/>
  <c r="E7" i="44" s="1"/>
  <c r="D14" i="44"/>
  <c r="D7" i="44" s="1"/>
  <c r="C14" i="44"/>
  <c r="Q13" i="44"/>
  <c r="Q12" i="44"/>
  <c r="Q11" i="44"/>
  <c r="Q10" i="44"/>
  <c r="Q9" i="44"/>
  <c r="P8" i="44"/>
  <c r="O8" i="44"/>
  <c r="O7" i="44" s="1"/>
  <c r="N8" i="44"/>
  <c r="N7" i="44" s="1"/>
  <c r="M8" i="44"/>
  <c r="M72" i="44" s="1"/>
  <c r="M84" i="44" s="1"/>
  <c r="L8" i="44"/>
  <c r="L7" i="44" s="1"/>
  <c r="K8" i="44"/>
  <c r="K7" i="44" s="1"/>
  <c r="J8" i="44"/>
  <c r="J72" i="44" s="1"/>
  <c r="J84" i="44" s="1"/>
  <c r="I8" i="44"/>
  <c r="I72" i="44" s="1"/>
  <c r="I84" i="44" s="1"/>
  <c r="H8" i="44"/>
  <c r="H72" i="44" s="1"/>
  <c r="H84" i="44" s="1"/>
  <c r="G8" i="44"/>
  <c r="F8" i="44"/>
  <c r="F7" i="44" s="1"/>
  <c r="E8" i="44"/>
  <c r="Q8" i="44" s="1"/>
  <c r="D8" i="44"/>
  <c r="C8" i="44"/>
  <c r="C7" i="44" s="1"/>
  <c r="AD7" i="44"/>
  <c r="W7" i="44"/>
  <c r="X7" i="44" s="1"/>
  <c r="M7" i="44"/>
  <c r="I7" i="44"/>
  <c r="H7" i="44"/>
  <c r="Q24" i="44" l="1"/>
  <c r="G7" i="44"/>
  <c r="Y7" i="44"/>
  <c r="Z7" i="44" s="1"/>
  <c r="AA7" i="44" s="1"/>
  <c r="AB7" i="44" s="1"/>
  <c r="AC6" i="44"/>
  <c r="AD6" i="44" s="1"/>
  <c r="Q14" i="44"/>
  <c r="Q7" i="44" s="1"/>
  <c r="N72" i="44"/>
  <c r="N84" i="44" s="1"/>
  <c r="C72" i="44"/>
  <c r="C84" i="44" s="1"/>
  <c r="O72" i="44"/>
  <c r="O84" i="44" s="1"/>
  <c r="D72" i="44"/>
  <c r="D84" i="44" s="1"/>
  <c r="E72" i="44"/>
  <c r="E84" i="44" s="1"/>
  <c r="P72" i="44"/>
  <c r="P84" i="44" s="1"/>
  <c r="F72" i="44"/>
  <c r="F84" i="44" s="1"/>
  <c r="J7" i="44"/>
  <c r="G72" i="44"/>
  <c r="G84" i="44" s="1"/>
  <c r="D82" i="42"/>
  <c r="C82" i="42"/>
  <c r="N72" i="42"/>
  <c r="N84" i="42" s="1"/>
  <c r="M72" i="42"/>
  <c r="M84" i="42" s="1"/>
  <c r="Q71" i="42"/>
  <c r="Q70" i="42"/>
  <c r="Q69" i="42"/>
  <c r="Q68" i="42"/>
  <c r="C68" i="42"/>
  <c r="Q67" i="42"/>
  <c r="Q66" i="42"/>
  <c r="H65" i="42"/>
  <c r="G65" i="42"/>
  <c r="F65" i="42"/>
  <c r="E65" i="42"/>
  <c r="Q65" i="42" s="1"/>
  <c r="D65" i="42"/>
  <c r="C65" i="42"/>
  <c r="Q64" i="42"/>
  <c r="Q63" i="42"/>
  <c r="Q62" i="42"/>
  <c r="Q61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Q59" i="42"/>
  <c r="Q58" i="42"/>
  <c r="Q57" i="42"/>
  <c r="Q56" i="42"/>
  <c r="Q54" i="42"/>
  <c r="Q53" i="42"/>
  <c r="Q52" i="42"/>
  <c r="Q51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D50" i="42"/>
  <c r="C50" i="42"/>
  <c r="Q49" i="42"/>
  <c r="Q48" i="42"/>
  <c r="Q47" i="42"/>
  <c r="Q46" i="42"/>
  <c r="Q45" i="42"/>
  <c r="Q44" i="42"/>
  <c r="Q43" i="42"/>
  <c r="P42" i="42"/>
  <c r="O42" i="42"/>
  <c r="N42" i="42"/>
  <c r="M42" i="42"/>
  <c r="L42" i="42"/>
  <c r="K42" i="42"/>
  <c r="J42" i="42"/>
  <c r="I42" i="42"/>
  <c r="H42" i="42"/>
  <c r="G42" i="42"/>
  <c r="F42" i="42"/>
  <c r="E42" i="42"/>
  <c r="Q42" i="42" s="1"/>
  <c r="D42" i="42"/>
  <c r="C42" i="42"/>
  <c r="Q41" i="42"/>
  <c r="Q40" i="42"/>
  <c r="Q39" i="42"/>
  <c r="Q38" i="42"/>
  <c r="Q37" i="42"/>
  <c r="Q36" i="42"/>
  <c r="Q35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Q33" i="42"/>
  <c r="Q32" i="42"/>
  <c r="Q31" i="42"/>
  <c r="Q29" i="42"/>
  <c r="Q28" i="42"/>
  <c r="Q27" i="42"/>
  <c r="Q26" i="42"/>
  <c r="Q25" i="42"/>
  <c r="P24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Q23" i="42"/>
  <c r="Q22" i="42"/>
  <c r="Q21" i="42"/>
  <c r="Q20" i="42"/>
  <c r="Q19" i="42"/>
  <c r="Q18" i="42"/>
  <c r="Q17" i="42"/>
  <c r="Q16" i="42"/>
  <c r="Q15" i="42"/>
  <c r="P14" i="42"/>
  <c r="P72" i="42" s="1"/>
  <c r="P84" i="42" s="1"/>
  <c r="O14" i="42"/>
  <c r="O72" i="42" s="1"/>
  <c r="O84" i="42" s="1"/>
  <c r="N14" i="42"/>
  <c r="M14" i="42"/>
  <c r="L14" i="42"/>
  <c r="K14" i="42"/>
  <c r="J14" i="42"/>
  <c r="I14" i="42"/>
  <c r="H14" i="42"/>
  <c r="G14" i="42"/>
  <c r="F14" i="42"/>
  <c r="F72" i="42" s="1"/>
  <c r="F84" i="42" s="1"/>
  <c r="E14" i="42"/>
  <c r="E72" i="42" s="1"/>
  <c r="E84" i="42" s="1"/>
  <c r="D14" i="42"/>
  <c r="C14" i="42"/>
  <c r="C72" i="42" s="1"/>
  <c r="C84" i="42" s="1"/>
  <c r="Q13" i="42"/>
  <c r="Q12" i="42"/>
  <c r="Q11" i="42"/>
  <c r="Q10" i="42"/>
  <c r="Q9" i="42"/>
  <c r="P8" i="42"/>
  <c r="P7" i="42" s="1"/>
  <c r="O8" i="42"/>
  <c r="O7" i="42" s="1"/>
  <c r="N8" i="42"/>
  <c r="N7" i="42" s="1"/>
  <c r="M8" i="42"/>
  <c r="M7" i="42" s="1"/>
  <c r="L8" i="42"/>
  <c r="L7" i="42" s="1"/>
  <c r="K8" i="42"/>
  <c r="J8" i="42"/>
  <c r="I8" i="42"/>
  <c r="H8" i="42"/>
  <c r="G8" i="42"/>
  <c r="F8" i="42"/>
  <c r="F7" i="42" s="1"/>
  <c r="E8" i="42"/>
  <c r="E7" i="42" s="1"/>
  <c r="D8" i="42"/>
  <c r="C8" i="42"/>
  <c r="C7" i="42" s="1"/>
  <c r="AD7" i="42"/>
  <c r="W7" i="42"/>
  <c r="X7" i="42" s="1"/>
  <c r="Q60" i="42" l="1"/>
  <c r="K72" i="42"/>
  <c r="K84" i="42" s="1"/>
  <c r="K7" i="42"/>
  <c r="Q72" i="44"/>
  <c r="Q84" i="44" s="1"/>
  <c r="J72" i="42"/>
  <c r="J84" i="42" s="1"/>
  <c r="J7" i="42"/>
  <c r="D72" i="42"/>
  <c r="D84" i="42" s="1"/>
  <c r="D7" i="42"/>
  <c r="Q50" i="42"/>
  <c r="Q34" i="42"/>
  <c r="Q24" i="42"/>
  <c r="I72" i="42"/>
  <c r="I84" i="42" s="1"/>
  <c r="G7" i="42"/>
  <c r="H7" i="42"/>
  <c r="I7" i="42"/>
  <c r="H72" i="42"/>
  <c r="H84" i="42" s="1"/>
  <c r="Y7" i="42"/>
  <c r="Z7" i="42" s="1"/>
  <c r="AA7" i="42" s="1"/>
  <c r="AB7" i="42" s="1"/>
  <c r="Q14" i="42"/>
  <c r="L72" i="42"/>
  <c r="L84" i="42" s="1"/>
  <c r="Q8" i="42"/>
  <c r="G72" i="42"/>
  <c r="G84" i="42" s="1"/>
  <c r="Q7" i="42" l="1"/>
  <c r="Q72" i="42"/>
  <c r="Q84" i="42" s="1"/>
  <c r="AC6" i="42"/>
  <c r="AD6" i="42" s="1"/>
  <c r="B51" i="2" l="1"/>
  <c r="B25" i="2"/>
  <c r="B9" i="2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<sst xmlns="http://schemas.openxmlformats.org/spreadsheetml/2006/main" count="307" uniqueCount="126">
  <si>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</si>
  <si>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</si>
  <si>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</si>
  <si>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</si>
  <si>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</si>
  <si>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</si>
  <si>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</si>
  <si>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</si>
  <si>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</si>
  <si>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</si>
  <si>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</si>
  <si>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</si>
  <si>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</si>
  <si>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</si>
  <si>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</si>
  <si>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</si>
  <si>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</si>
  <si>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</si>
  <si>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</si>
  <si>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</si>
  <si>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</si>
  <si>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</si>
  <si>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</si>
  <si>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</si>
  <si>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</si>
  <si>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</si>
  <si>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</si>
  <si>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</si>
  <si>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</si>
  <si>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</si>
  <si>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</si>
  <si>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</si>
  <si>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</si>
  <si>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</si>
  <si>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</si>
  <si>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</si>
  <si>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</si>
  <si>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</si>
  <si>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</si>
  <si>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</si>
  <si>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</si>
  <si>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</si>
  <si>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</si>
  <si>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</si>
  <si>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</si>
  <si>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</si>
  <si>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</si>
  <si>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</si>
  <si>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</si>
  <si>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</si>
  <si>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</si>
  <si>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</si>
  <si>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</si>
  <si>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</si>
  <si>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</si>
  <si>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</si>
  <si>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</si>
  <si>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</si>
  <si>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</si>
  <si>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</si>
  <si>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</si>
  <si>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</si>
  <si>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</si>
  <si>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</si>
  <si>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</si>
  <si>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</si>
  <si>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</si>
  <si>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</si>
  <si>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</si>
  <si>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</si>
  <si>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</si>
  <si>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</si>
  <si>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</si>
  <si>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</si>
  <si>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</si>
  <si>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</si>
  <si>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</si>
  <si>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</si>
  <si>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</si>
  <si>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</si>
  <si>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</si>
  <si>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</si>
  <si>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</si>
  <si>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</si>
  <si>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</si>
  <si>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</si>
  <si>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</si>
  <si>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</si>
  <si>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</si>
  <si>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</si>
  <si>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</si>
  <si>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</si>
  <si>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</si>
  <si>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</si>
  <si>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</si>
  <si>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</si>
  <si>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</si>
  <si>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</si>
  <si>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</si>
  <si>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</si>
  <si>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</si>
  <si>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</si>
  <si>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</si>
  <si>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</si>
  <si>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</si>
  <si>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</si>
  <si>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</si>
  <si>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</si>
  <si>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</si>
  <si>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</si>
  <si>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</si>
  <si>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</si>
  <si>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</si>
  <si>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</si>
  <si>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</si>
  <si>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</si>
  <si>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</si>
  <si>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</si>
  <si>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</si>
  <si>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</si>
  <si>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Presupuesto Modificado  Junio</t>
  </si>
  <si>
    <t>Fecha de registro: hasta el 05 de Julio 2024</t>
  </si>
  <si>
    <t>Fecha de imputación: hasta el 30 de Junio 2024</t>
  </si>
  <si>
    <t>Presupuesto Modificado  Julio</t>
  </si>
  <si>
    <t>Fecha de registro: hasta el 06 de Agosto 2024</t>
  </si>
  <si>
    <t>Fecha de imputación: hasta el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</si>
</sst>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zoomScaleNormal="100" workbookViewId="0">
      <selection activeCell="C7" sqref="C7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8" t="s">
        <v>101</v>
      </c>
      <c r="B1" s="118"/>
      <c r="C1" s="118"/>
      <c r="E1" s="9" t="s">
        <v>38</v>
      </c>
    </row>
    <row r="2" spans="1:6" ht="18.75" x14ac:dyDescent="0.25">
      <c r="A2" s="118" t="s">
        <v>108</v>
      </c>
      <c r="B2" s="118"/>
      <c r="C2" s="118"/>
      <c r="E2" s="15" t="s">
        <v>97</v>
      </c>
    </row>
    <row r="3" spans="1:6" ht="18.75" x14ac:dyDescent="0.25">
      <c r="A3" s="118" t="s">
        <v>119</v>
      </c>
      <c r="B3" s="118"/>
      <c r="C3" s="118"/>
      <c r="E3" s="15" t="s">
        <v>98</v>
      </c>
    </row>
    <row r="4" spans="1:6" ht="18.75" x14ac:dyDescent="0.3">
      <c r="A4" s="119" t="s">
        <v>99</v>
      </c>
      <c r="B4" s="119"/>
      <c r="C4" s="119"/>
      <c r="E4" s="9" t="s">
        <v>93</v>
      </c>
    </row>
    <row r="5" spans="1:6" x14ac:dyDescent="0.25">
      <c r="A5" s="115" t="s">
        <v>36</v>
      </c>
      <c r="B5" s="115"/>
      <c r="C5" s="115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4" t="s">
        <v>116</v>
      </c>
      <c r="C94" s="114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5" t="s">
        <v>104</v>
      </c>
      <c r="C95" s="115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6" t="s">
        <v>110</v>
      </c>
      <c r="B99" s="116"/>
      <c r="E99" s="21"/>
      <c r="F99" s="21"/>
      <c r="G99" s="21"/>
      <c r="H99" s="21"/>
      <c r="I99" s="21"/>
      <c r="J99" s="21"/>
    </row>
    <row r="100" spans="1:10" x14ac:dyDescent="0.25">
      <c r="A100" s="117" t="s">
        <v>105</v>
      </c>
      <c r="B100" s="117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topLeftCell="A47" zoomScaleNormal="100" workbookViewId="0">
      <selection activeCell="D86" sqref="D86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customWidth="1"/>
    <col min="11" max="11" width="15.5703125" style="35" bestFit="1" customWidth="1"/>
    <col min="12" max="12" width="13.42578125" style="35" hidden="1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.2851562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123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462094620.14000005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32146573.939999994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242792360.98999995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19689125.709999997</v>
      </c>
      <c r="L8" s="81">
        <f t="shared" si="2"/>
        <v>0</v>
      </c>
      <c r="M8" s="81">
        <f t="shared" si="2"/>
        <v>0</v>
      </c>
      <c r="N8" s="81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143656129.16999999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82">
        <v>15039522.369999999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83">
        <f>E9+F9+G9+H9+I9+J9+K9+L9+M9+N9+O9+P9</f>
        <v>104123762.44000001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82">
        <v>641728.34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67">
        <f t="shared" ref="Q10:Q24" si="3">E10+F10+G10+H10+I10+J10+K10+L10+M10+N10+O10+P10</f>
        <v>18767019.300000001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95">
        <v>0</v>
      </c>
      <c r="K11" s="82">
        <v>1906720.53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67">
        <f>E11+F11+G11+H11+I11+J11+K11+L11+M11+N11+O11+P11</f>
        <v>5815146.4800000004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82">
        <v>2101154.4700000002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82">
        <f>E13+F13+G13+H13+I13+J13+K13+L13+M13+N13+O13+P13</f>
        <v>14950200.950000003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121672149.09999999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99">
        <f t="shared" si="4"/>
        <v>5963099.2199999997</v>
      </c>
      <c r="I14" s="99">
        <f t="shared" si="4"/>
        <v>14911518.18</v>
      </c>
      <c r="J14" s="99">
        <f t="shared" si="4"/>
        <v>11452140.300000001</v>
      </c>
      <c r="K14" s="99">
        <f t="shared" si="4"/>
        <v>9278170.7799999993</v>
      </c>
      <c r="L14" s="99">
        <f t="shared" si="4"/>
        <v>0</v>
      </c>
      <c r="M14" s="99">
        <f t="shared" si="4"/>
        <v>0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69013504.159999996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14017000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82">
        <v>1641450.2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82">
        <f t="shared" si="3"/>
        <v>9850492.2200000007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82">
        <v>826596.44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82">
        <f t="shared" si="3"/>
        <v>2809936.7800000003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82">
        <f t="shared" si="3"/>
        <v>1047854.68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2254000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82">
        <v>241139.54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82">
        <f t="shared" si="3"/>
        <v>1227610.45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29584703.079999998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82">
        <v>2402253.15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82">
        <f t="shared" si="3"/>
        <v>15823988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12571475.92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82">
        <v>4129.68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82">
        <f t="shared" si="3"/>
        <v>5626837.5999999996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8851951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82">
        <v>946987.62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82">
        <f t="shared" si="3"/>
        <v>6538504.5</v>
      </c>
    </row>
    <row r="22" spans="1:17" x14ac:dyDescent="0.25">
      <c r="A22" s="45"/>
      <c r="B22" s="62" t="s">
        <v>15</v>
      </c>
      <c r="C22" s="87">
        <v>23095000</v>
      </c>
      <c r="D22" s="87">
        <v>35544863.100000001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82">
        <v>2595402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82">
        <f t="shared" si="3"/>
        <v>21005348.699999999</v>
      </c>
    </row>
    <row r="23" spans="1:17" x14ac:dyDescent="0.25">
      <c r="A23" s="45"/>
      <c r="B23" s="62" t="s">
        <v>40</v>
      </c>
      <c r="C23" s="87">
        <v>5400000</v>
      </c>
      <c r="D23" s="87">
        <v>9615460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82">
        <v>620212.15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82">
        <f t="shared" si="3"/>
        <v>5082931.2300000004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25119856.850000001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91245</v>
      </c>
      <c r="L24" s="99">
        <f t="shared" si="5"/>
        <v>0</v>
      </c>
      <c r="M24" s="99">
        <f t="shared" si="5"/>
        <v>0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11431720.130000001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1413587.61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87">
        <v>91245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82">
        <f>E25+F25+G25+H25+I25+J25+K25+L25+M25+N25+O25+P25</f>
        <v>834179.12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610900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244850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2774095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82">
        <f>E27+F27+G27+H27+I27+J27+K27+L27+M27+N27+O27+P27</f>
        <v>363882.58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57196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755000</v>
      </c>
      <c r="E30" s="98">
        <v>0</v>
      </c>
      <c r="F30" s="98">
        <v>0</v>
      </c>
      <c r="G30" s="98">
        <v>0</v>
      </c>
      <c r="H30" s="98">
        <v>409507.2</v>
      </c>
      <c r="I30" s="82">
        <v>67850</v>
      </c>
      <c r="J30" s="82">
        <v>190773.08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9715660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6622720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9459614.2400000002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82">
        <f>E33+F33+G33+H33+I33+J33+K33+L33+M33+N33+O33+P33</f>
        <v>2322634.15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847919.91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2404709.14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60000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60000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787919.91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2344709.14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24567634.189999998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217120</v>
      </c>
      <c r="L50" s="97">
        <f t="shared" si="9"/>
        <v>0</v>
      </c>
      <c r="M50" s="97">
        <f>M51+M52+M53+M54+M55+M56+M57+M58+M59</f>
        <v>0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7783305.8499999996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82">
        <f t="shared" si="7"/>
        <v>3021814.25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87">
        <v>217120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14740000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11998000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2022992.54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8502992.5399999991</v>
      </c>
    </row>
    <row r="61" spans="1:19" x14ac:dyDescent="0.25">
      <c r="A61" s="45"/>
      <c r="B61" s="62" t="s">
        <v>59</v>
      </c>
      <c r="C61" s="100">
        <v>0</v>
      </c>
      <c r="D61" s="87">
        <v>11998000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87">
        <v>2022992.54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8502992.5399999991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462094620.14000005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32146573.939999994</v>
      </c>
      <c r="L72" s="91">
        <f t="shared" si="13"/>
        <v>0</v>
      </c>
      <c r="M72" s="91">
        <f t="shared" si="13"/>
        <v>0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242792360.98999995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462094620.14000005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32146573.939999994</v>
      </c>
      <c r="L84" s="94">
        <f t="shared" si="14"/>
        <v>0</v>
      </c>
      <c r="M84" s="94">
        <f t="shared" si="14"/>
        <v>0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242792360.98999995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124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N86" s="36"/>
      <c r="O86" s="53"/>
      <c r="P86" s="53"/>
      <c r="Q86" s="53"/>
    </row>
    <row r="87" spans="1:17" ht="13.5" customHeight="1" x14ac:dyDescent="0.25">
      <c r="A87" s="45"/>
      <c r="B87" s="45" t="s">
        <v>125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69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69"/>
      <c r="M89" s="69"/>
      <c r="N89" s="73"/>
      <c r="O89" s="70"/>
      <c r="P89" s="72"/>
      <c r="Q89" s="74"/>
    </row>
    <row r="90" spans="1:17" ht="13.5" customHeight="1" x14ac:dyDescent="0.25">
      <c r="A90" s="45"/>
      <c r="C90" s="111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44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A64" zoomScaleNormal="100" workbookViewId="0">
      <selection activeCell="D90" sqref="D90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customWidth="1"/>
    <col min="11" max="11" width="14" style="35" customWidth="1"/>
    <col min="12" max="12" width="13.42578125" style="35" customWidth="1"/>
    <col min="13" max="13" width="14.140625" style="35" customWidth="1"/>
    <col min="14" max="14" width="20" style="35" customWidth="1"/>
    <col min="15" max="15" width="12.7109375" style="35" customWidth="1"/>
    <col min="16" max="16" width="12.8554687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462094620.14000005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210645787.04999995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0</v>
      </c>
      <c r="L8" s="81">
        <f t="shared" si="2"/>
        <v>0</v>
      </c>
      <c r="M8" s="81">
        <f t="shared" si="2"/>
        <v>0</v>
      </c>
      <c r="N8" s="81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123967003.45999998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83">
        <f>E9+F9+G9+H9+I9+J9+K9+L9+M9+N9+O9+P9</f>
        <v>89084240.070000008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67">
        <f t="shared" ref="Q10:Q24" si="3">E10+F10+G10+H10+I10+J10+K10+L10+M10+N10+O10+P10</f>
        <v>18125290.960000001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82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67">
        <f>E11+F11+G11+H11+I11+J11+K11+L11+M11+N11+O11+P11</f>
        <v>3908425.95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82">
        <f>E13+F13+G13+H13+I13+J13+K13+L13+M13+N13+O13+P13</f>
        <v>12849046.480000002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119015809.09999999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85">
        <f t="shared" si="4"/>
        <v>5963099.2199999997</v>
      </c>
      <c r="I14" s="85">
        <f t="shared" si="4"/>
        <v>14911518.18</v>
      </c>
      <c r="J14" s="85">
        <f t="shared" si="4"/>
        <v>11452140.300000001</v>
      </c>
      <c r="K14" s="99">
        <f t="shared" si="4"/>
        <v>0</v>
      </c>
      <c r="L14" s="99">
        <f t="shared" si="4"/>
        <v>0</v>
      </c>
      <c r="M14" s="99">
        <f t="shared" si="4"/>
        <v>0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59735333.379999995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14017000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82">
        <f t="shared" si="3"/>
        <v>8209042.0200000005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82">
        <f t="shared" si="3"/>
        <v>1983340.34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82">
        <f t="shared" si="3"/>
        <v>1047854.68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2254000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82">
        <f t="shared" si="3"/>
        <v>986470.90999999992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27150363.079999998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82">
        <f t="shared" si="3"/>
        <v>13421734.85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12706475.92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82">
        <f t="shared" si="3"/>
        <v>5622707.9199999999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8616951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82">
        <f t="shared" si="3"/>
        <v>5591516.8799999999</v>
      </c>
    </row>
    <row r="22" spans="1:17" x14ac:dyDescent="0.25">
      <c r="A22" s="45"/>
      <c r="B22" s="62" t="s">
        <v>15</v>
      </c>
      <c r="C22" s="87">
        <v>23095000</v>
      </c>
      <c r="D22" s="87">
        <v>35464863.100000001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82">
        <f t="shared" si="3"/>
        <v>18409946.699999999</v>
      </c>
    </row>
    <row r="23" spans="1:17" x14ac:dyDescent="0.25">
      <c r="A23" s="45"/>
      <c r="B23" s="62" t="s">
        <v>40</v>
      </c>
      <c r="C23" s="87">
        <v>5400000</v>
      </c>
      <c r="D23" s="87">
        <v>9573460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82">
        <f t="shared" si="3"/>
        <v>4462719.08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27776196.850000001</v>
      </c>
      <c r="E24" s="99">
        <f t="shared" ref="E24:P24" si="5">E25+E26+E27+E28+E29+E30+E31+E32+E33</f>
        <v>0</v>
      </c>
      <c r="F24" s="85">
        <f t="shared" si="5"/>
        <v>355831.4</v>
      </c>
      <c r="G24" s="85">
        <f t="shared" si="5"/>
        <v>7975464.04</v>
      </c>
      <c r="H24" s="85">
        <f>H25+H26+H27+H28+H29+H30+H31+H32+H33</f>
        <v>996353.05</v>
      </c>
      <c r="I24" s="85">
        <f t="shared" si="5"/>
        <v>1671234.47</v>
      </c>
      <c r="J24" s="85">
        <f t="shared" si="5"/>
        <v>341592.17</v>
      </c>
      <c r="K24" s="99">
        <f>K25+K26+K27+K28+K29+K30+K31+K32+K33</f>
        <v>0</v>
      </c>
      <c r="L24" s="99">
        <f t="shared" si="5"/>
        <v>0</v>
      </c>
      <c r="M24" s="99">
        <f t="shared" si="5"/>
        <v>0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11340475.130000001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1403587.61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82">
        <f>E25+F25+G25+H25+I25+J25+K25+L25+M25+N25+O25+P25</f>
        <v>742934.12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610900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244850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2784095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82">
        <f>E27+F27+G27+H27+I27+J27+K27+L27+M27+N27+O27+P27</f>
        <v>363882.58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57196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745000</v>
      </c>
      <c r="E30" s="98">
        <v>0</v>
      </c>
      <c r="F30" s="98">
        <v>0</v>
      </c>
      <c r="G30" s="98">
        <v>0</v>
      </c>
      <c r="H30" s="88">
        <v>409507.2</v>
      </c>
      <c r="I30" s="82">
        <v>67850</v>
      </c>
      <c r="J30" s="82">
        <v>190773.08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12150000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6622720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8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9691614.2400000002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82">
        <f>E33+F33+G33+H33+I33+J33+K33+L33+M33+N33+O33+P33</f>
        <v>2322634.15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0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1556789.23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1556789.23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24567634.189999998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0</v>
      </c>
      <c r="L50" s="97">
        <f t="shared" si="9"/>
        <v>0</v>
      </c>
      <c r="M50" s="97">
        <f>M51+M52+M53+M54+M55+M56+M57+M58+M59</f>
        <v>0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7566185.8499999996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82">
        <f t="shared" si="7"/>
        <v>3021814.25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14740000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11998000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0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6480000</v>
      </c>
    </row>
    <row r="61" spans="1:19" x14ac:dyDescent="0.25">
      <c r="A61" s="45"/>
      <c r="B61" s="62" t="s">
        <v>59</v>
      </c>
      <c r="C61" s="100">
        <v>0</v>
      </c>
      <c r="D61" s="87">
        <v>11998000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6480000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462094620.14000005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0</v>
      </c>
      <c r="L72" s="91">
        <f t="shared" si="13"/>
        <v>0</v>
      </c>
      <c r="M72" s="91">
        <f t="shared" si="13"/>
        <v>0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210645787.04999995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462094620.14000005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0</v>
      </c>
      <c r="L84" s="94">
        <f t="shared" si="14"/>
        <v>0</v>
      </c>
      <c r="M84" s="94">
        <f t="shared" si="14"/>
        <v>0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210645787.04999995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121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N86" s="36"/>
      <c r="O86" s="53"/>
      <c r="P86" s="53"/>
      <c r="Q86" s="53"/>
    </row>
    <row r="87" spans="1:17" ht="13.5" customHeight="1" x14ac:dyDescent="0.25">
      <c r="A87" s="45"/>
      <c r="B87" s="45" t="s">
        <v>122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69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69"/>
      <c r="M89" s="69"/>
      <c r="N89" s="73"/>
      <c r="O89" s="70"/>
      <c r="P89" s="72"/>
      <c r="Q89" s="74"/>
    </row>
    <row r="90" spans="1:17" ht="13.5" customHeight="1" x14ac:dyDescent="0.25">
      <c r="A90" s="45"/>
      <c r="C90" s="113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55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 </vt:lpstr>
      <vt:lpstr>P3 Presupuesto Ejecutado</vt:lpstr>
      <vt:lpstr>'P2 Presupuesto Aprobado-Eje '!Área_de_impresión</vt:lpstr>
      <vt:lpstr>'P3 Presupuesto Ejecutado'!Área_de_impresión</vt:lpstr>
      <vt:lpstr>'P2 Presupuesto Aprobado-Eje 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2024-07-05T15:36:40Z</cp:lastPrinted>
  <dcterms:created xsi:type="dcterms:W3CDTF">2018-04-17T18:57:16Z</dcterms:created>
  <dcterms:modified xsi:type="dcterms:W3CDTF">2024-08-06T14:19:53Z</dcterms:modified>
</cp:coreProperties>
</file>