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ossottis.baez\OneDrive - cnss.gob.do\Compras\17. Compras 2024\6. GENERALES\REPORTES PORTAL TRANSPARENCIA\"/>
    </mc:Choice>
  </mc:AlternateContent>
  <bookViews>
    <workbookView xWindow="0" yWindow="0" windowWidth="28800" windowHeight="12030"/>
  </bookViews>
  <sheets>
    <sheet name="Hoja2" sheetId="2" r:id="rId1"/>
  </sheets>
  <definedNames>
    <definedName name="_xlnm.Print_Titles" localSheetId="0">Hoja2!$6:$6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J10" i="2"/>
  <c r="J9" i="2"/>
</calcChain>
</file>

<file path=xl/sharedStrings.xml><?xml version="1.0" encoding="utf-8"?>
<sst xmlns="http://schemas.openxmlformats.org/spreadsheetml/2006/main" count="207" uniqueCount="127">
  <si>
    <t>No. DE REFERENCIA DEL PROCESO</t>
  </si>
  <si>
    <t>NOMBRE DEL PROCESO</t>
  </si>
  <si>
    <t>MODALIDAD</t>
  </si>
  <si>
    <t>ESTATUS DEL PROCESO</t>
  </si>
  <si>
    <t>RUBRO</t>
  </si>
  <si>
    <t>DESCRIPCION DEL RUBRO</t>
  </si>
  <si>
    <t>EMPRESA ADJUDICADA</t>
  </si>
  <si>
    <t>MONTO ADJUDICADO</t>
  </si>
  <si>
    <t>FECHA DE PUBLICACION</t>
  </si>
  <si>
    <t>MIPYME</t>
  </si>
  <si>
    <t>MONTO ESTIMADO</t>
  </si>
  <si>
    <t>Adjudicado</t>
  </si>
  <si>
    <t>Compras por Debajo del Umbral</t>
  </si>
  <si>
    <t>No</t>
  </si>
  <si>
    <t xml:space="preserve">PROCESOS DE COMPRAS POR DEBAJO DEL UMBRAL </t>
  </si>
  <si>
    <t>DIVISIÓN DE COMPRAS Y CONTRATACIONES</t>
  </si>
  <si>
    <t>Sí</t>
  </si>
  <si>
    <t>55120000</t>
  </si>
  <si>
    <t>Etiquetado y accesorios</t>
  </si>
  <si>
    <t>78180000</t>
  </si>
  <si>
    <t>Servicios de mantenimiento o reparaciones de transportes</t>
  </si>
  <si>
    <t>Cros Publicidad, SRL</t>
  </si>
  <si>
    <t>Joaquín Romero Comercial, SRL</t>
  </si>
  <si>
    <t>43210000</t>
  </si>
  <si>
    <t>Equipo informático y accesorios</t>
  </si>
  <si>
    <t>DEL 01 AL 30 DE ABRIL 2024</t>
  </si>
  <si>
    <t>CNSS-DAF-CD-2024-0025</t>
  </si>
  <si>
    <t>CNSS-DAF-CD-2024-0026</t>
  </si>
  <si>
    <t>CNSS-DAF-CD-2024-0028</t>
  </si>
  <si>
    <t>CNSS-DAF-CD-2024-0029</t>
  </si>
  <si>
    <t>CNSS-DAF-CD-2024-0030</t>
  </si>
  <si>
    <t>CNSS-DAF-CD-2024-0031</t>
  </si>
  <si>
    <t>CNSS-DAF-CD-2024-0032</t>
  </si>
  <si>
    <t>CNSS-DAF-CD-2024-0033</t>
  </si>
  <si>
    <t>CNSS-DAF-CD-2024-0034</t>
  </si>
  <si>
    <t>CNSS-DAF-CD-2024-0035</t>
  </si>
  <si>
    <t>CNSS-DAF-CD-2024-0036</t>
  </si>
  <si>
    <t>CNSS-DAF-CD-2024-0037</t>
  </si>
  <si>
    <t>CNSS-DAF-CD-2024-0038</t>
  </si>
  <si>
    <t>CNSS-DAF-CD-2024-0039</t>
  </si>
  <si>
    <t>CNSS-DAF-CD-2024-0040</t>
  </si>
  <si>
    <t>CNSS-DAF-CD-2024-0041</t>
  </si>
  <si>
    <t>CNSS-DAF-CD-2024-0042</t>
  </si>
  <si>
    <t>CNSS-DAF-CD-2024-0043</t>
  </si>
  <si>
    <t>CNSS-DAF-CD-2024-0044</t>
  </si>
  <si>
    <t>CNSS-DAF-CD-2024-0045</t>
  </si>
  <si>
    <t>CNSS-DAF-CD-2024-0046</t>
  </si>
  <si>
    <t>CNSS-DAF-CD-2024-0047</t>
  </si>
  <si>
    <t>CNSS-DAF-CD-2024-0048</t>
  </si>
  <si>
    <t>CNSS-DAF-CD-2024-0049</t>
  </si>
  <si>
    <t>SUMINISTRO E INSTALACIÓN DE PUERTA ENRROLLABLE MANUAL - DIRIGIDO A MI PYMES</t>
  </si>
  <si>
    <t>ARRENDAMIENTO DE SISTEMA DE MICROFONOS PARA REUNION DE CONSEJEROS DEL CNSS-DIRIGIDO A MIPYMES</t>
  </si>
  <si>
    <t xml:space="preserve">COMPRA DE SUMINISTRO DE ALIMENTOS Y BEBIDAS T2 </t>
  </si>
  <si>
    <t>ADQUISICION DE MATERIALES PROTOCOLARES-DIRIGIDO A MIPYMES</t>
  </si>
  <si>
    <t>COMPRA DE SUMINISTROS DE OFICINA T2</t>
  </si>
  <si>
    <t>COMPRA DE MOBILIARIO PARA EL 7MO PISO DE LA TORRE DE LA S.S. - DIRIGIDO A MIPYMES MUJERES</t>
  </si>
  <si>
    <t>COMPRA DE SUMINISTROS MÉDICOS - DIRIGIDO A MIPYMES</t>
  </si>
  <si>
    <t xml:space="preserve">CONTRATACION DE CAPACITACION PARA COLABORADORES </t>
  </si>
  <si>
    <t>ADQUISICION DE ARTICULOS FERRETEROS, ELECTRICOS Y DECORATIVOS</t>
  </si>
  <si>
    <t>SERVICIO DE MANTENIMIENTO PREVENTIVO Y CORRECTIVO DE LOS VEHÍCULOS CHEVROLET COLORADO 2020 DEL CNSS</t>
  </si>
  <si>
    <t>SERVICIO DE AMPLIACIÓN DEL SISTEMA DE CIRCUITO CERRADO DE CCTV DE LA TORRE DE LA S.S.</t>
  </si>
  <si>
    <t>SERVICIO DE LAMINADO Y TINTADO DE CRISTALES DEL CNSS-DIRIGIDO A MIPYMES MUJER</t>
  </si>
  <si>
    <t>ADQUISICION DE MOBILIARIO PARA COCINA DEL CNSS-DIRIGIDO A MIPYMES</t>
  </si>
  <si>
    <t>ADQUISICION DE IMPRESORA PARA OFICINA REGIONAL DE AZUA</t>
  </si>
  <si>
    <t>SERVICIO DE REPARACION DEL SISTEMA DE ALARMA CONTRA INCENDIO PISO 7-DIRIGIDA A MIPYMES</t>
  </si>
  <si>
    <t>COMPRA DE TELÉFONOS IP FORTINET</t>
  </si>
  <si>
    <t>IMPRESION DE MATERIAL EDUCATIVO SOBRE  RIESGO LABORAL-DIRIGIDO A MIPYMES</t>
  </si>
  <si>
    <t>ACTUALIZACION DEL SISTEMA DE CONTROL DE ACCESO DE DIFERENTES AREAS DEL CNSS</t>
  </si>
  <si>
    <t>SERVICIO DE REPARACIONES MENORES PARA VEHICULOS DEL CNSS</t>
  </si>
  <si>
    <t>COMPRA DE MEDICINAS BÁSICAS PARA BOTIQUÍN DE EMERGENCIA</t>
  </si>
  <si>
    <t>SERVICIO DE SUSTITUCION E INSTALACION DE PUERTA DE CRISTAL</t>
  </si>
  <si>
    <t>ADQUISICION DE SELLOS-DESECHABLES E IMPRESION DE FOLDERS Y ACRILICOS</t>
  </si>
  <si>
    <t>SERVICIO DE CAPACITACIÓN</t>
  </si>
  <si>
    <t>SERVICIO DE DIAGRAMACION DE REVISTAS DEL CNSS</t>
  </si>
  <si>
    <t>30170000</t>
  </si>
  <si>
    <t>Puertas  y  ventanas  y  vidrio</t>
  </si>
  <si>
    <t>52160000</t>
  </si>
  <si>
    <t>Electrónica de consumo</t>
  </si>
  <si>
    <t>50100000</t>
  </si>
  <si>
    <t>Frutos secos</t>
  </si>
  <si>
    <t>44120000</t>
  </si>
  <si>
    <t>Suministros de oficina</t>
  </si>
  <si>
    <t>56100000</t>
  </si>
  <si>
    <t>Muebles de alojamiento</t>
  </si>
  <si>
    <t>41110000</t>
  </si>
  <si>
    <t>Instrumentos de medida, observación y ensayo</t>
  </si>
  <si>
    <t>86100000</t>
  </si>
  <si>
    <t>Formación profesional</t>
  </si>
  <si>
    <t>39100000</t>
  </si>
  <si>
    <t>Lámparas y bombillas y componentes para lámparas</t>
  </si>
  <si>
    <t>46170000</t>
  </si>
  <si>
    <t>Seguridad, vigilancia y detección</t>
  </si>
  <si>
    <t>82140000</t>
  </si>
  <si>
    <t>Diseño gráfico</t>
  </si>
  <si>
    <t>46190000</t>
  </si>
  <si>
    <t>Protección contra incendios</t>
  </si>
  <si>
    <t>43190000</t>
  </si>
  <si>
    <t>Dispositivos de comunicaciones y accesorios</t>
  </si>
  <si>
    <t>82120000</t>
  </si>
  <si>
    <t>Servicios de reproducción</t>
  </si>
  <si>
    <t>51140000</t>
  </si>
  <si>
    <t>Medicamentos para el sistema nervioso central</t>
  </si>
  <si>
    <t>72100000</t>
  </si>
  <si>
    <t>Servicios de mantenimiento y reparaciones de construcciones e instalaciones</t>
  </si>
  <si>
    <t>86110000</t>
  </si>
  <si>
    <t>Sistemas educativos alternativos</t>
  </si>
  <si>
    <t>Servicios Empresariales Canaan, SRL</t>
  </si>
  <si>
    <t xml:space="preserve">Sketchprom, SRL </t>
  </si>
  <si>
    <t>Romier Comercial, SRL</t>
  </si>
  <si>
    <t>Ekipar Km, SRL</t>
  </si>
  <si>
    <t>Amaram Enterprise, SRL</t>
  </si>
  <si>
    <t>Sociedad Dominicana de Abogados Siglo XXI</t>
  </si>
  <si>
    <t>VJ Olivares Factory Comercial, SRL</t>
  </si>
  <si>
    <t>Santo Domingo Motors Company, SA</t>
  </si>
  <si>
    <t>Metro Tecnologia (METROTEC), SRL</t>
  </si>
  <si>
    <t>Grupo Timoteo, SRL</t>
  </si>
  <si>
    <t>Caribe República, S.R.L.</t>
  </si>
  <si>
    <t>Computer Technology And Service Arnaldo Rodriguez, SRL</t>
  </si>
  <si>
    <t>AH Editora Offset, SRL</t>
  </si>
  <si>
    <t>Nardo Duran &amp; Asociados, SRL</t>
  </si>
  <si>
    <t>Universidad de la Tercera Edad, UTE, INC</t>
  </si>
  <si>
    <t>Grupo Garme, SRL</t>
  </si>
  <si>
    <t>Centro Cuesta Nacional, SAS / Inversiones LFG, SRL</t>
  </si>
  <si>
    <t>Casting Scorpion, SRL / Logomarca, SA</t>
  </si>
  <si>
    <t>Servicios y Diseños Técnicos JSantos, SRL</t>
  </si>
  <si>
    <t>Logomarca, SA / Centro Cuesta Nacional, SAS / GL Promociones, SRL / AH Editora Offset, SRL</t>
  </si>
  <si>
    <r>
      <rPr>
        <b/>
        <sz val="18"/>
        <color theme="1"/>
        <rFont val="Arial"/>
        <family val="2"/>
      </rPr>
      <t>Licda. Miossottis M. Báez</t>
    </r>
    <r>
      <rPr>
        <sz val="18"/>
        <color theme="1"/>
        <rFont val="Arial"/>
        <family val="2"/>
      </rPr>
      <t xml:space="preserve">
Enc. División de Compras y Contrataciones del CNSS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</si>
</sst>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816]dd/mm/yyyy\ hh:mm:ss"/>
  </numFmts>
  <fonts count="1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8"/>
      <color theme="1"/>
      <name val="Arial"/>
      <family val="2"/>
    </font>
    <font>
      <sz val="14"/>
      <color indexed="8"/>
      <name val="Arial"/>
      <family val="2"/>
    </font>
    <font>
      <b/>
      <sz val="18"/>
      <color theme="1"/>
      <name val="Arial"/>
      <family val="2"/>
    </font>
    <font>
      <sz val="15"/>
      <color indexed="8"/>
      <name val="Arial"/>
      <family val="2"/>
    </font>
    <font>
      <sz val="15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3" borderId="1" applyNumberFormat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center"/>
    </xf>
    <xf numFmtId="3" fontId="0" fillId="0" borderId="0" xfId="0" applyNumberFormat="1"/>
    <xf numFmtId="0" fontId="6" fillId="0" borderId="5" xfId="0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Font="1" applyFill="1" applyBorder="1" applyAlignment="1" applyProtection="1">
      <alignment horizontal="center" vertical="center" wrapText="1" readingOrder="1"/>
      <protection locked="0"/>
    </xf>
    <xf numFmtId="164" fontId="6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9" xfId="0" applyFont="1" applyFill="1" applyBorder="1" applyAlignment="1" applyProtection="1">
      <alignment horizontal="center" vertical="center" wrapText="1" readingOrder="1"/>
      <protection locked="0"/>
    </xf>
    <xf numFmtId="164" fontId="6" fillId="0" borderId="10" xfId="0" applyNumberFormat="1" applyFont="1" applyFill="1" applyBorder="1" applyAlignment="1" applyProtection="1">
      <alignment horizontal="center" vertical="center" wrapText="1" readingOrder="1"/>
      <protection locked="0"/>
    </xf>
    <xf numFmtId="43" fontId="6" fillId="0" borderId="5" xfId="2" applyFont="1" applyFill="1" applyBorder="1" applyAlignment="1" applyProtection="1">
      <alignment horizontal="center" vertical="center" wrapText="1" readingOrder="1"/>
      <protection locked="0"/>
    </xf>
    <xf numFmtId="43" fontId="6" fillId="0" borderId="9" xfId="2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 readingOrder="1"/>
      <protection locked="0"/>
    </xf>
    <xf numFmtId="0" fontId="6" fillId="0" borderId="12" xfId="0" applyFont="1" applyFill="1" applyBorder="1" applyAlignment="1" applyProtection="1">
      <alignment horizontal="center" vertical="center" wrapText="1" readingOrder="1"/>
      <protection locked="0"/>
    </xf>
    <xf numFmtId="43" fontId="6" fillId="0" borderId="11" xfId="2" applyFont="1" applyFill="1" applyBorder="1" applyAlignment="1" applyProtection="1">
      <alignment horizontal="center" vertical="center" wrapText="1" readingOrder="1"/>
      <protection locked="0"/>
    </xf>
    <xf numFmtId="164" fontId="6" fillId="0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Fill="1" applyBorder="1" applyAlignment="1" applyProtection="1">
      <alignment horizontal="center" vertical="center" wrapText="1" readingOrder="1"/>
      <protection locked="0"/>
    </xf>
    <xf numFmtId="3" fontId="9" fillId="0" borderId="0" xfId="0" applyNumberFormat="1" applyFont="1"/>
    <xf numFmtId="0" fontId="9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3" xfId="2" applyNumberFormat="1" applyFont="1" applyFill="1" applyBorder="1" applyAlignment="1">
      <alignment horizontal="center" vertical="center" wrapText="1"/>
    </xf>
    <xf numFmtId="43" fontId="10" fillId="2" borderId="3" xfId="2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0" xfId="0" applyFont="1"/>
    <xf numFmtId="3" fontId="11" fillId="0" borderId="0" xfId="0" applyNumberFormat="1" applyFont="1"/>
    <xf numFmtId="0" fontId="5" fillId="0" borderId="0" xfId="1" applyFont="1" applyFill="1" applyBorder="1" applyAlignment="1">
      <alignment horizontal="center" vertical="center" wrapText="1"/>
    </xf>
  </cellXfs>
  <cellStyles count="3">
    <cellStyle name="Entrada" xfId="1" builtinId="20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4A0DE"/>
      <color rgb="FFA61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927101</xdr:colOff>
      <xdr:row>0</xdr:row>
      <xdr:rowOff>70715</xdr:rowOff>
    </xdr:from>
    <xdr:to>
      <xdr:col>5</xdr:col>
      <xdr:colOff>352137</xdr:colOff>
      <xdr:row>1</xdr:row>
      <xdr:rowOff>15171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7646" y="70715"/>
          <a:ext cx="2317173" cy="1399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view="pageBreakPreview" topLeftCell="A22" zoomScale="55" zoomScaleNormal="100" zoomScaleSheetLayoutView="55" workbookViewId="0">
      <selection activeCell="E33" sqref="E33"/>
    </sheetView>
  </sheetViews>
  <sheetFormatPr baseColWidth="10" defaultRowHeight="15" x14ac:dyDescent="0.25"/>
  <cols>
    <col min="1" max="1" width="35.42578125" customWidth="1"/>
    <col min="2" max="2" width="78.5703125" customWidth="1"/>
    <col min="3" max="3" width="13.7109375" customWidth="1"/>
    <col min="4" max="4" width="25.140625" customWidth="1"/>
    <col min="5" max="5" width="18.140625" style="2" customWidth="1"/>
    <col min="6" max="6" width="24.28515625" style="2" customWidth="1"/>
    <col min="7" max="7" width="14.7109375" customWidth="1"/>
    <col min="8" max="8" width="37" customWidth="1"/>
    <col min="9" max="9" width="33" customWidth="1"/>
    <col min="10" max="10" width="21.28515625" customWidth="1"/>
    <col min="11" max="11" width="30.5703125" customWidth="1"/>
    <col min="12" max="12" width="11.42578125" customWidth="1"/>
    <col min="13" max="13" width="18.140625" style="2" customWidth="1"/>
    <col min="14" max="14" width="11.42578125" customWidth="1"/>
    <col min="15" max="15" width="27.42578125" customWidth="1"/>
  </cols>
  <sheetData>
    <row r="1" spans="1:14" ht="114.75" customHeight="1" x14ac:dyDescent="0.25"/>
    <row r="2" spans="1:14" ht="23.25" customHeight="1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ht="23.25" customHeight="1" x14ac:dyDescent="0.25">
      <c r="A3" s="12" t="s">
        <v>25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4" ht="23.25" x14ac:dyDescent="0.25">
      <c r="A4" s="13" t="s">
        <v>15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4" ht="12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49.5" customHeight="1" thickBot="1" x14ac:dyDescent="0.3">
      <c r="A6" s="21" t="s">
        <v>0</v>
      </c>
      <c r="B6" s="22" t="s">
        <v>1</v>
      </c>
      <c r="C6" s="22" t="s">
        <v>9</v>
      </c>
      <c r="D6" s="22" t="s">
        <v>2</v>
      </c>
      <c r="E6" s="23" t="s">
        <v>10</v>
      </c>
      <c r="F6" s="24" t="s">
        <v>3</v>
      </c>
      <c r="G6" s="22" t="s">
        <v>4</v>
      </c>
      <c r="H6" s="22" t="s">
        <v>5</v>
      </c>
      <c r="I6" s="22" t="s">
        <v>6</v>
      </c>
      <c r="J6" s="22" t="s">
        <v>7</v>
      </c>
      <c r="K6" s="25" t="s">
        <v>8</v>
      </c>
    </row>
    <row r="7" spans="1:14" s="20" customFormat="1" ht="85.5" customHeight="1" x14ac:dyDescent="0.3">
      <c r="A7" s="15" t="s">
        <v>26</v>
      </c>
      <c r="B7" s="14" t="s">
        <v>50</v>
      </c>
      <c r="C7" s="14" t="s">
        <v>16</v>
      </c>
      <c r="D7" s="14" t="s">
        <v>12</v>
      </c>
      <c r="E7" s="16">
        <v>129000</v>
      </c>
      <c r="F7" s="14" t="s">
        <v>11</v>
      </c>
      <c r="G7" s="14" t="s">
        <v>74</v>
      </c>
      <c r="H7" s="14" t="s">
        <v>75</v>
      </c>
      <c r="I7" s="14" t="s">
        <v>106</v>
      </c>
      <c r="J7" s="16">
        <v>128620</v>
      </c>
      <c r="K7" s="17">
        <v>45391.458381446755</v>
      </c>
      <c r="L7" s="18"/>
      <c r="M7" s="19"/>
      <c r="N7" s="18"/>
    </row>
    <row r="8" spans="1:14" s="20" customFormat="1" ht="85.5" customHeight="1" x14ac:dyDescent="0.3">
      <c r="A8" s="4" t="s">
        <v>27</v>
      </c>
      <c r="B8" s="3" t="s">
        <v>51</v>
      </c>
      <c r="C8" s="3" t="s">
        <v>16</v>
      </c>
      <c r="D8" s="3" t="s">
        <v>12</v>
      </c>
      <c r="E8" s="9">
        <v>209760</v>
      </c>
      <c r="F8" s="3" t="s">
        <v>11</v>
      </c>
      <c r="G8" s="3" t="s">
        <v>76</v>
      </c>
      <c r="H8" s="3" t="s">
        <v>77</v>
      </c>
      <c r="I8" s="3" t="s">
        <v>107</v>
      </c>
      <c r="J8" s="9">
        <v>235115</v>
      </c>
      <c r="K8" s="5">
        <v>45391.585952696754</v>
      </c>
      <c r="L8" s="18"/>
      <c r="M8" s="19"/>
      <c r="N8" s="18"/>
    </row>
    <row r="9" spans="1:14" s="20" customFormat="1" ht="85.5" customHeight="1" x14ac:dyDescent="0.3">
      <c r="A9" s="4" t="s">
        <v>28</v>
      </c>
      <c r="B9" s="3" t="s">
        <v>52</v>
      </c>
      <c r="C9" s="3" t="s">
        <v>13</v>
      </c>
      <c r="D9" s="3" t="s">
        <v>12</v>
      </c>
      <c r="E9" s="9">
        <v>117999.6</v>
      </c>
      <c r="F9" s="3" t="s">
        <v>11</v>
      </c>
      <c r="G9" s="3" t="s">
        <v>78</v>
      </c>
      <c r="H9" s="3" t="s">
        <v>79</v>
      </c>
      <c r="I9" s="3" t="s">
        <v>122</v>
      </c>
      <c r="J9" s="9">
        <f>67285+49996</f>
        <v>117281</v>
      </c>
      <c r="K9" s="5">
        <v>45392.583541168977</v>
      </c>
      <c r="L9" s="18"/>
      <c r="M9" s="19"/>
      <c r="N9" s="18"/>
    </row>
    <row r="10" spans="1:14" s="20" customFormat="1" ht="85.5" customHeight="1" x14ac:dyDescent="0.3">
      <c r="A10" s="4" t="s">
        <v>29</v>
      </c>
      <c r="B10" s="3" t="s">
        <v>53</v>
      </c>
      <c r="C10" s="3" t="s">
        <v>16</v>
      </c>
      <c r="D10" s="3" t="s">
        <v>12</v>
      </c>
      <c r="E10" s="9">
        <v>71000</v>
      </c>
      <c r="F10" s="3" t="s">
        <v>11</v>
      </c>
      <c r="G10" s="3" t="s">
        <v>17</v>
      </c>
      <c r="H10" s="3" t="s">
        <v>18</v>
      </c>
      <c r="I10" s="3" t="s">
        <v>123</v>
      </c>
      <c r="J10" s="9">
        <f>26845+40710</f>
        <v>67555</v>
      </c>
      <c r="K10" s="5">
        <v>45391.60422700231</v>
      </c>
      <c r="L10" s="18"/>
      <c r="M10" s="19"/>
      <c r="N10" s="18"/>
    </row>
    <row r="11" spans="1:14" s="20" customFormat="1" ht="85.5" customHeight="1" x14ac:dyDescent="0.3">
      <c r="A11" s="4" t="s">
        <v>30</v>
      </c>
      <c r="B11" s="3" t="s">
        <v>54</v>
      </c>
      <c r="C11" s="3" t="s">
        <v>13</v>
      </c>
      <c r="D11" s="3" t="s">
        <v>12</v>
      </c>
      <c r="E11" s="9">
        <v>59991</v>
      </c>
      <c r="F11" s="3" t="s">
        <v>11</v>
      </c>
      <c r="G11" s="3" t="s">
        <v>80</v>
      </c>
      <c r="H11" s="3" t="s">
        <v>81</v>
      </c>
      <c r="I11" s="3" t="s">
        <v>108</v>
      </c>
      <c r="J11" s="9">
        <v>59979</v>
      </c>
      <c r="K11" s="5">
        <v>45391.586335844906</v>
      </c>
      <c r="L11" s="18"/>
      <c r="M11" s="19"/>
      <c r="N11" s="18"/>
    </row>
    <row r="12" spans="1:14" s="20" customFormat="1" ht="85.5" customHeight="1" x14ac:dyDescent="0.3">
      <c r="A12" s="4" t="s">
        <v>31</v>
      </c>
      <c r="B12" s="3" t="s">
        <v>55</v>
      </c>
      <c r="C12" s="3" t="s">
        <v>16</v>
      </c>
      <c r="D12" s="3" t="s">
        <v>12</v>
      </c>
      <c r="E12" s="9">
        <v>166971</v>
      </c>
      <c r="F12" s="3" t="s">
        <v>11</v>
      </c>
      <c r="G12" s="3" t="s">
        <v>82</v>
      </c>
      <c r="H12" s="3" t="s">
        <v>83</v>
      </c>
      <c r="I12" s="3" t="s">
        <v>109</v>
      </c>
      <c r="J12" s="9">
        <v>166970</v>
      </c>
      <c r="K12" s="5">
        <v>45393.419728125002</v>
      </c>
      <c r="L12" s="18"/>
      <c r="M12" s="19"/>
      <c r="N12" s="18"/>
    </row>
    <row r="13" spans="1:14" s="20" customFormat="1" ht="85.5" customHeight="1" x14ac:dyDescent="0.3">
      <c r="A13" s="4" t="s">
        <v>32</v>
      </c>
      <c r="B13" s="3" t="s">
        <v>56</v>
      </c>
      <c r="C13" s="3" t="s">
        <v>16</v>
      </c>
      <c r="D13" s="3" t="s">
        <v>12</v>
      </c>
      <c r="E13" s="9">
        <v>234000</v>
      </c>
      <c r="F13" s="3" t="s">
        <v>11</v>
      </c>
      <c r="G13" s="3" t="s">
        <v>84</v>
      </c>
      <c r="H13" s="3" t="s">
        <v>85</v>
      </c>
      <c r="I13" s="3" t="s">
        <v>110</v>
      </c>
      <c r="J13" s="9">
        <v>233788</v>
      </c>
      <c r="K13" s="5">
        <v>45404.4583627662</v>
      </c>
      <c r="L13" s="18"/>
      <c r="M13" s="19"/>
      <c r="N13" s="18"/>
    </row>
    <row r="14" spans="1:14" s="20" customFormat="1" ht="85.5" customHeight="1" x14ac:dyDescent="0.3">
      <c r="A14" s="4" t="s">
        <v>33</v>
      </c>
      <c r="B14" s="3" t="s">
        <v>57</v>
      </c>
      <c r="C14" s="3" t="s">
        <v>13</v>
      </c>
      <c r="D14" s="3" t="s">
        <v>12</v>
      </c>
      <c r="E14" s="9">
        <v>220000</v>
      </c>
      <c r="F14" s="3" t="s">
        <v>11</v>
      </c>
      <c r="G14" s="3" t="s">
        <v>86</v>
      </c>
      <c r="H14" s="3" t="s">
        <v>87</v>
      </c>
      <c r="I14" s="3" t="s">
        <v>111</v>
      </c>
      <c r="J14" s="9">
        <v>200688</v>
      </c>
      <c r="K14" s="5">
        <v>45401.593725613428</v>
      </c>
      <c r="L14" s="18"/>
      <c r="M14" s="19"/>
      <c r="N14" s="18"/>
    </row>
    <row r="15" spans="1:14" s="20" customFormat="1" ht="85.5" customHeight="1" x14ac:dyDescent="0.3">
      <c r="A15" s="4" t="s">
        <v>34</v>
      </c>
      <c r="B15" s="3" t="s">
        <v>58</v>
      </c>
      <c r="C15" s="3" t="s">
        <v>13</v>
      </c>
      <c r="D15" s="3" t="s">
        <v>12</v>
      </c>
      <c r="E15" s="9">
        <v>196000</v>
      </c>
      <c r="F15" s="3" t="s">
        <v>11</v>
      </c>
      <c r="G15" s="3" t="s">
        <v>88</v>
      </c>
      <c r="H15" s="3" t="s">
        <v>89</v>
      </c>
      <c r="I15" s="3" t="s">
        <v>112</v>
      </c>
      <c r="J15" s="9">
        <v>109504</v>
      </c>
      <c r="K15" s="5">
        <v>45404.396640937499</v>
      </c>
      <c r="L15" s="18"/>
      <c r="M15" s="19"/>
      <c r="N15" s="18"/>
    </row>
    <row r="16" spans="1:14" s="20" customFormat="1" ht="85.5" customHeight="1" x14ac:dyDescent="0.3">
      <c r="A16" s="4" t="s">
        <v>35</v>
      </c>
      <c r="B16" s="3" t="s">
        <v>59</v>
      </c>
      <c r="C16" s="3" t="s">
        <v>13</v>
      </c>
      <c r="D16" s="3" t="s">
        <v>12</v>
      </c>
      <c r="E16" s="9">
        <v>234000</v>
      </c>
      <c r="F16" s="3" t="s">
        <v>11</v>
      </c>
      <c r="G16" s="3" t="s">
        <v>19</v>
      </c>
      <c r="H16" s="3" t="s">
        <v>20</v>
      </c>
      <c r="I16" s="3" t="s">
        <v>113</v>
      </c>
      <c r="J16" s="9">
        <v>234000</v>
      </c>
      <c r="K16" s="5">
        <v>45394.420688460646</v>
      </c>
      <c r="L16" s="18"/>
      <c r="M16" s="19"/>
      <c r="N16" s="18"/>
    </row>
    <row r="17" spans="1:14" s="20" customFormat="1" ht="85.5" customHeight="1" x14ac:dyDescent="0.3">
      <c r="A17" s="4" t="s">
        <v>36</v>
      </c>
      <c r="B17" s="3" t="s">
        <v>60</v>
      </c>
      <c r="C17" s="3" t="s">
        <v>13</v>
      </c>
      <c r="D17" s="3" t="s">
        <v>12</v>
      </c>
      <c r="E17" s="9">
        <v>187000</v>
      </c>
      <c r="F17" s="3" t="s">
        <v>11</v>
      </c>
      <c r="G17" s="3" t="s">
        <v>90</v>
      </c>
      <c r="H17" s="3" t="s">
        <v>91</v>
      </c>
      <c r="I17" s="3" t="s">
        <v>114</v>
      </c>
      <c r="J17" s="9">
        <v>210182</v>
      </c>
      <c r="K17" s="5">
        <v>45405.625876817125</v>
      </c>
      <c r="L17" s="18"/>
      <c r="M17" s="19"/>
      <c r="N17" s="18"/>
    </row>
    <row r="18" spans="1:14" s="20" customFormat="1" ht="85.5" customHeight="1" x14ac:dyDescent="0.3">
      <c r="A18" s="4" t="s">
        <v>37</v>
      </c>
      <c r="B18" s="3" t="s">
        <v>61</v>
      </c>
      <c r="C18" s="3" t="s">
        <v>16</v>
      </c>
      <c r="D18" s="3" t="s">
        <v>12</v>
      </c>
      <c r="E18" s="9">
        <v>186000</v>
      </c>
      <c r="F18" s="3" t="s">
        <v>11</v>
      </c>
      <c r="G18" s="3" t="s">
        <v>92</v>
      </c>
      <c r="H18" s="3" t="s">
        <v>93</v>
      </c>
      <c r="I18" s="3" t="s">
        <v>21</v>
      </c>
      <c r="J18" s="9">
        <v>183608</v>
      </c>
      <c r="K18" s="5">
        <v>45394.375464780089</v>
      </c>
      <c r="L18" s="18"/>
      <c r="M18" s="19"/>
      <c r="N18" s="18"/>
    </row>
    <row r="19" spans="1:14" s="20" customFormat="1" ht="85.5" customHeight="1" x14ac:dyDescent="0.3">
      <c r="A19" s="4" t="s">
        <v>38</v>
      </c>
      <c r="B19" s="3" t="s">
        <v>62</v>
      </c>
      <c r="C19" s="3" t="s">
        <v>16</v>
      </c>
      <c r="D19" s="3" t="s">
        <v>12</v>
      </c>
      <c r="E19" s="9">
        <v>215000</v>
      </c>
      <c r="F19" s="3" t="s">
        <v>11</v>
      </c>
      <c r="G19" s="3" t="s">
        <v>82</v>
      </c>
      <c r="H19" s="3" t="s">
        <v>83</v>
      </c>
      <c r="I19" s="3" t="s">
        <v>115</v>
      </c>
      <c r="J19" s="9">
        <v>201780</v>
      </c>
      <c r="K19" s="5">
        <v>45394.503656134257</v>
      </c>
      <c r="L19" s="18"/>
      <c r="M19" s="19"/>
      <c r="N19" s="18"/>
    </row>
    <row r="20" spans="1:14" s="20" customFormat="1" ht="85.5" customHeight="1" x14ac:dyDescent="0.3">
      <c r="A20" s="4" t="s">
        <v>39</v>
      </c>
      <c r="B20" s="3" t="s">
        <v>63</v>
      </c>
      <c r="C20" s="3" t="s">
        <v>13</v>
      </c>
      <c r="D20" s="3" t="s">
        <v>12</v>
      </c>
      <c r="E20" s="9">
        <v>70000</v>
      </c>
      <c r="F20" s="3" t="s">
        <v>11</v>
      </c>
      <c r="G20" s="3" t="s">
        <v>23</v>
      </c>
      <c r="H20" s="3" t="s">
        <v>24</v>
      </c>
      <c r="I20" s="3" t="s">
        <v>116</v>
      </c>
      <c r="J20" s="9">
        <v>65608</v>
      </c>
      <c r="K20" s="5">
        <v>45397.542363506946</v>
      </c>
      <c r="L20" s="18"/>
      <c r="M20" s="19"/>
      <c r="N20" s="18"/>
    </row>
    <row r="21" spans="1:14" s="20" customFormat="1" ht="85.5" customHeight="1" x14ac:dyDescent="0.3">
      <c r="A21" s="4" t="s">
        <v>40</v>
      </c>
      <c r="B21" s="3" t="s">
        <v>64</v>
      </c>
      <c r="C21" s="3" t="s">
        <v>16</v>
      </c>
      <c r="D21" s="3" t="s">
        <v>12</v>
      </c>
      <c r="E21" s="9">
        <v>230000</v>
      </c>
      <c r="F21" s="3" t="s">
        <v>11</v>
      </c>
      <c r="G21" s="3" t="s">
        <v>94</v>
      </c>
      <c r="H21" s="3" t="s">
        <v>95</v>
      </c>
      <c r="I21" s="3" t="s">
        <v>114</v>
      </c>
      <c r="J21" s="9">
        <v>225734</v>
      </c>
      <c r="K21" s="5">
        <v>45404.381957523146</v>
      </c>
      <c r="L21" s="18"/>
      <c r="M21" s="19"/>
    </row>
    <row r="22" spans="1:14" s="20" customFormat="1" ht="85.5" customHeight="1" x14ac:dyDescent="0.3">
      <c r="A22" s="4" t="s">
        <v>41</v>
      </c>
      <c r="B22" s="3" t="s">
        <v>65</v>
      </c>
      <c r="C22" s="3" t="s">
        <v>13</v>
      </c>
      <c r="D22" s="3" t="s">
        <v>12</v>
      </c>
      <c r="E22" s="9">
        <v>60000</v>
      </c>
      <c r="F22" s="3" t="s">
        <v>11</v>
      </c>
      <c r="G22" s="3" t="s">
        <v>96</v>
      </c>
      <c r="H22" s="3" t="s">
        <v>97</v>
      </c>
      <c r="I22" s="3" t="s">
        <v>117</v>
      </c>
      <c r="J22" s="9">
        <v>59472</v>
      </c>
      <c r="K22" s="5">
        <v>45404.422314849537</v>
      </c>
      <c r="L22" s="18"/>
      <c r="M22" s="19"/>
    </row>
    <row r="23" spans="1:14" s="20" customFormat="1" ht="85.5" customHeight="1" x14ac:dyDescent="0.3">
      <c r="A23" s="4" t="s">
        <v>42</v>
      </c>
      <c r="B23" s="3" t="s">
        <v>66</v>
      </c>
      <c r="C23" s="3" t="s">
        <v>16</v>
      </c>
      <c r="D23" s="3" t="s">
        <v>12</v>
      </c>
      <c r="E23" s="9">
        <v>54000</v>
      </c>
      <c r="F23" s="3" t="s">
        <v>11</v>
      </c>
      <c r="G23" s="3" t="s">
        <v>98</v>
      </c>
      <c r="H23" s="3" t="s">
        <v>99</v>
      </c>
      <c r="I23" s="3" t="s">
        <v>118</v>
      </c>
      <c r="J23" s="9">
        <v>53100</v>
      </c>
      <c r="K23" s="5">
        <v>45397.543293402778</v>
      </c>
      <c r="L23" s="18"/>
      <c r="M23" s="19"/>
    </row>
    <row r="24" spans="1:14" s="20" customFormat="1" ht="85.5" customHeight="1" x14ac:dyDescent="0.3">
      <c r="A24" s="4" t="s">
        <v>43</v>
      </c>
      <c r="B24" s="3" t="s">
        <v>67</v>
      </c>
      <c r="C24" s="3" t="s">
        <v>13</v>
      </c>
      <c r="D24" s="3" t="s">
        <v>12</v>
      </c>
      <c r="E24" s="9">
        <v>160000</v>
      </c>
      <c r="F24" s="3" t="s">
        <v>11</v>
      </c>
      <c r="G24" s="3" t="s">
        <v>90</v>
      </c>
      <c r="H24" s="3" t="s">
        <v>91</v>
      </c>
      <c r="I24" s="3" t="s">
        <v>119</v>
      </c>
      <c r="J24" s="9">
        <v>154650</v>
      </c>
      <c r="K24" s="5">
        <v>45398.421159340272</v>
      </c>
      <c r="L24" s="18"/>
      <c r="M24" s="19"/>
    </row>
    <row r="25" spans="1:14" s="20" customFormat="1" ht="85.5" customHeight="1" x14ac:dyDescent="0.3">
      <c r="A25" s="4" t="s">
        <v>44</v>
      </c>
      <c r="B25" s="3" t="s">
        <v>68</v>
      </c>
      <c r="C25" s="3" t="s">
        <v>13</v>
      </c>
      <c r="D25" s="3" t="s">
        <v>12</v>
      </c>
      <c r="E25" s="9">
        <v>100000</v>
      </c>
      <c r="F25" s="3" t="s">
        <v>11</v>
      </c>
      <c r="G25" s="3" t="s">
        <v>19</v>
      </c>
      <c r="H25" s="3" t="s">
        <v>20</v>
      </c>
      <c r="I25" s="3" t="s">
        <v>22</v>
      </c>
      <c r="J25" s="9">
        <v>100000</v>
      </c>
      <c r="K25" s="5">
        <v>45399.421921793983</v>
      </c>
      <c r="L25" s="18"/>
      <c r="M25" s="19"/>
      <c r="N25" s="18"/>
    </row>
    <row r="26" spans="1:14" s="20" customFormat="1" ht="85.5" customHeight="1" x14ac:dyDescent="0.3">
      <c r="A26" s="4" t="s">
        <v>45</v>
      </c>
      <c r="B26" s="3" t="s">
        <v>69</v>
      </c>
      <c r="C26" s="3" t="s">
        <v>16</v>
      </c>
      <c r="D26" s="3" t="s">
        <v>12</v>
      </c>
      <c r="E26" s="9">
        <v>60000</v>
      </c>
      <c r="F26" s="3" t="s">
        <v>11</v>
      </c>
      <c r="G26" s="3" t="s">
        <v>100</v>
      </c>
      <c r="H26" s="3" t="s">
        <v>101</v>
      </c>
      <c r="I26" s="3" t="s">
        <v>110</v>
      </c>
      <c r="J26" s="9">
        <v>59996</v>
      </c>
      <c r="K26" s="5">
        <v>45406.541695868051</v>
      </c>
      <c r="L26" s="18"/>
      <c r="M26" s="19"/>
      <c r="N26" s="18"/>
    </row>
    <row r="27" spans="1:14" s="20" customFormat="1" ht="85.5" customHeight="1" x14ac:dyDescent="0.3">
      <c r="A27" s="4" t="s">
        <v>46</v>
      </c>
      <c r="B27" s="3" t="s">
        <v>70</v>
      </c>
      <c r="C27" s="3" t="s">
        <v>13</v>
      </c>
      <c r="D27" s="3" t="s">
        <v>12</v>
      </c>
      <c r="E27" s="9">
        <v>50000</v>
      </c>
      <c r="F27" s="3" t="s">
        <v>11</v>
      </c>
      <c r="G27" s="3" t="s">
        <v>102</v>
      </c>
      <c r="H27" s="3" t="s">
        <v>103</v>
      </c>
      <c r="I27" s="3" t="s">
        <v>124</v>
      </c>
      <c r="J27" s="9">
        <v>48793</v>
      </c>
      <c r="K27" s="5">
        <v>45404.424800925925</v>
      </c>
      <c r="L27" s="18"/>
      <c r="M27" s="19"/>
      <c r="N27" s="18"/>
    </row>
    <row r="28" spans="1:14" s="20" customFormat="1" ht="85.5" customHeight="1" x14ac:dyDescent="0.3">
      <c r="A28" s="4" t="s">
        <v>47</v>
      </c>
      <c r="B28" s="3" t="s">
        <v>71</v>
      </c>
      <c r="C28" s="3" t="s">
        <v>13</v>
      </c>
      <c r="D28" s="3" t="s">
        <v>12</v>
      </c>
      <c r="E28" s="9">
        <v>113950</v>
      </c>
      <c r="F28" s="3" t="s">
        <v>11</v>
      </c>
      <c r="G28" s="3" t="s">
        <v>98</v>
      </c>
      <c r="H28" s="3" t="s">
        <v>99</v>
      </c>
      <c r="I28" s="3" t="s">
        <v>125</v>
      </c>
      <c r="J28" s="9">
        <f>5664+13342.01+13275+70800</f>
        <v>103081.01000000001</v>
      </c>
      <c r="K28" s="5">
        <v>45406.670971331019</v>
      </c>
      <c r="L28" s="18"/>
      <c r="M28" s="19"/>
      <c r="N28" s="18"/>
    </row>
    <row r="29" spans="1:14" s="20" customFormat="1" ht="85.5" customHeight="1" x14ac:dyDescent="0.3">
      <c r="A29" s="4" t="s">
        <v>48</v>
      </c>
      <c r="B29" s="3" t="s">
        <v>72</v>
      </c>
      <c r="C29" s="3" t="s">
        <v>13</v>
      </c>
      <c r="D29" s="3" t="s">
        <v>12</v>
      </c>
      <c r="E29" s="9">
        <v>84000</v>
      </c>
      <c r="F29" s="3" t="s">
        <v>11</v>
      </c>
      <c r="G29" s="3" t="s">
        <v>104</v>
      </c>
      <c r="H29" s="3" t="s">
        <v>105</v>
      </c>
      <c r="I29" s="3" t="s">
        <v>120</v>
      </c>
      <c r="J29" s="9">
        <v>83820</v>
      </c>
      <c r="K29" s="5">
        <v>45405.587383067126</v>
      </c>
      <c r="L29" s="18"/>
      <c r="M29" s="19"/>
      <c r="N29" s="18"/>
    </row>
    <row r="30" spans="1:14" s="20" customFormat="1" ht="85.5" customHeight="1" thickBot="1" x14ac:dyDescent="0.35">
      <c r="A30" s="6" t="s">
        <v>49</v>
      </c>
      <c r="B30" s="7" t="s">
        <v>73</v>
      </c>
      <c r="C30" s="7" t="s">
        <v>13</v>
      </c>
      <c r="D30" s="7" t="s">
        <v>12</v>
      </c>
      <c r="E30" s="10">
        <v>195000</v>
      </c>
      <c r="F30" s="7" t="s">
        <v>11</v>
      </c>
      <c r="G30" s="7" t="s">
        <v>92</v>
      </c>
      <c r="H30" s="7" t="s">
        <v>93</v>
      </c>
      <c r="I30" s="7" t="s">
        <v>121</v>
      </c>
      <c r="J30" s="10">
        <v>194700</v>
      </c>
      <c r="K30" s="8">
        <v>45406.504478391202</v>
      </c>
      <c r="L30" s="18"/>
      <c r="M30" s="19"/>
      <c r="N30" s="18"/>
    </row>
    <row r="31" spans="1:14" ht="18.75" x14ac:dyDescent="0.3">
      <c r="A31" s="26"/>
      <c r="B31" s="26"/>
      <c r="C31" s="26"/>
      <c r="D31" s="26"/>
      <c r="E31" s="27"/>
      <c r="F31" s="27"/>
      <c r="G31" s="26"/>
      <c r="H31" s="26"/>
      <c r="I31" s="26"/>
      <c r="J31" s="27"/>
      <c r="K31" s="26"/>
    </row>
    <row r="32" spans="1:14" ht="32.25" customHeight="1" x14ac:dyDescent="0.3">
      <c r="A32" s="26"/>
      <c r="B32" s="26"/>
      <c r="C32" s="26"/>
      <c r="D32" s="26"/>
      <c r="E32" s="27"/>
      <c r="F32" s="27"/>
      <c r="G32" s="26"/>
      <c r="H32" s="26"/>
      <c r="I32" s="26"/>
      <c r="J32" s="27"/>
      <c r="K32" s="26"/>
    </row>
    <row r="33" spans="1:11" ht="18.75" x14ac:dyDescent="0.3">
      <c r="A33" s="26"/>
      <c r="B33" s="26"/>
      <c r="C33" s="26"/>
      <c r="D33" s="26"/>
      <c r="E33" s="27"/>
      <c r="F33" s="27"/>
      <c r="G33" s="26"/>
      <c r="H33" s="26"/>
      <c r="I33" s="26"/>
      <c r="J33" s="26"/>
      <c r="K33" s="26"/>
    </row>
    <row r="34" spans="1:11" ht="105.75" customHeight="1" x14ac:dyDescent="0.3">
      <c r="A34" s="26"/>
      <c r="B34" s="26"/>
      <c r="C34" s="26"/>
      <c r="D34" s="26"/>
      <c r="E34" s="27"/>
      <c r="F34" s="27"/>
      <c r="G34" s="26"/>
      <c r="H34" s="26"/>
      <c r="I34" s="26"/>
      <c r="J34" s="26"/>
      <c r="K34" s="26"/>
    </row>
    <row r="35" spans="1:11" ht="54" customHeight="1" x14ac:dyDescent="0.25">
      <c r="A35" s="28" t="s">
        <v>126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mergeCells count="4">
    <mergeCell ref="A2:K2"/>
    <mergeCell ref="A3:K3"/>
    <mergeCell ref="A4:K4"/>
    <mergeCell ref="A35:K35"/>
  </mergeCells>
  <pageMargins left="0.78740157480314965" right="0.78740157480314965" top="0.59055118110236227" bottom="0.70866141732283472" header="0.78740157480314965" footer="0.78740157480314965"/>
  <pageSetup scale="36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4" ma:contentTypeDescription="Crear nuevo documento." ma:contentTypeScope="" ma:versionID="d3065911625e6d7a37b95a4496d3acc8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9cea093a911f77e46991c6eb294e6a6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00928e3-6a7f-4a91-a356-c2cfb85bf321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D1421-A5D4-4F95-AC41-BA8A1FC208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F6A671-51FE-4852-BB4C-04FDEFAF572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8dedfef6-c5ba-4a3e-af87-6a55fe944720"/>
    <ds:schemaRef ds:uri="http://schemas.microsoft.com/office/infopath/2007/PartnerControls"/>
    <ds:schemaRef ds:uri="da0356f3-83b3-42db-a4ea-d0e11b8bbdec"/>
    <ds:schemaRef ds:uri="http://purl.org/dc/terms/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3613198-AAFB-4984-8107-81D682580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m. pujals</dc:creator>
  <cp:lastModifiedBy>Miossottis Baez</cp:lastModifiedBy>
  <cp:lastPrinted>2024-05-01T14:25:22Z</cp:lastPrinted>
  <dcterms:created xsi:type="dcterms:W3CDTF">2021-08-04T18:04:25Z</dcterms:created>
  <dcterms:modified xsi:type="dcterms:W3CDTF">2024-05-01T14:25:26Z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