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guel.Rivera\Desktop\CXPAGAR2015\2022\New folder\"/>
    </mc:Choice>
  </mc:AlternateContent>
  <bookViews>
    <workbookView xWindow="0" yWindow="1800" windowWidth="23040" windowHeight="9195"/>
  </bookViews>
  <sheets>
    <sheet name="CXP (2)" sheetId="4" r:id="rId1"/>
  </sheets>
  <definedNames>
    <definedName name="_xlnm._FilterDatabase" localSheetId="0" hidden="1">'CXP (2)'!$A$10:$N$10</definedName>
    <definedName name="_xlnm.Print_Area" localSheetId="0">'CXP (2)'!$B$1:$K$128</definedName>
    <definedName name="_xlnm.Print_Titles" localSheetId="0">'CXP (2)'!$1:$10</definedName>
  </definedNames>
  <calcPr calcId="162913"/>
</workbook>
</file>

<file path=xl/calcChain.xml><?xml version="1.0" encoding="utf-8"?>
<calcChain xmlns="http://schemas.openxmlformats.org/spreadsheetml/2006/main">
  <c r="H110" i="4" l="1"/>
  <c r="I110" i="4" s="1"/>
  <c r="H111" i="4"/>
  <c r="I111" i="4"/>
  <c r="H112" i="4"/>
  <c r="I112" i="4"/>
  <c r="H113" i="4"/>
  <c r="I113" i="4"/>
  <c r="H114" i="4"/>
  <c r="I114" i="4" s="1"/>
  <c r="H115" i="4"/>
  <c r="I115" i="4"/>
  <c r="H116" i="4"/>
  <c r="I116" i="4"/>
  <c r="H117" i="4"/>
  <c r="I117" i="4"/>
  <c r="G121" i="4"/>
  <c r="H87" i="4" l="1"/>
  <c r="I87" i="4" s="1"/>
  <c r="H86" i="4"/>
  <c r="I86" i="4" s="1"/>
  <c r="H85" i="4"/>
  <c r="I85" i="4" s="1"/>
  <c r="H62" i="4"/>
  <c r="I62" i="4" s="1"/>
  <c r="H61" i="4"/>
  <c r="I61" i="4" s="1"/>
  <c r="H60" i="4"/>
  <c r="I60" i="4" s="1"/>
  <c r="H59" i="4"/>
  <c r="I59" i="4" s="1"/>
  <c r="H95" i="4"/>
  <c r="I95" i="4" s="1"/>
  <c r="H94" i="4"/>
  <c r="I94" i="4" s="1"/>
  <c r="H93" i="4"/>
  <c r="I93" i="4" s="1"/>
  <c r="H92" i="4"/>
  <c r="I92" i="4" s="1"/>
  <c r="H91" i="4"/>
  <c r="I91" i="4" s="1"/>
  <c r="H100" i="4"/>
  <c r="I100" i="4" s="1"/>
  <c r="H25" i="4"/>
  <c r="I25" i="4" s="1"/>
  <c r="H24" i="4"/>
  <c r="I24" i="4" s="1"/>
  <c r="H12" i="4"/>
  <c r="I12" i="4" s="1"/>
  <c r="H81" i="4"/>
  <c r="I81" i="4" s="1"/>
  <c r="H34" i="4"/>
  <c r="I34" i="4" s="1"/>
  <c r="H33" i="4"/>
  <c r="I33" i="4" s="1"/>
  <c r="H105" i="4"/>
  <c r="I105" i="4" s="1"/>
  <c r="H104" i="4"/>
  <c r="I104" i="4" s="1"/>
  <c r="H103" i="4"/>
  <c r="I103" i="4" s="1"/>
  <c r="H102" i="4"/>
  <c r="I102" i="4" s="1"/>
  <c r="H119" i="4"/>
  <c r="I119" i="4" s="1"/>
  <c r="H118" i="4"/>
  <c r="I118" i="4" s="1"/>
  <c r="H109" i="4"/>
  <c r="I109" i="4" s="1"/>
  <c r="H43" i="4" l="1"/>
  <c r="I43" i="4" s="1"/>
  <c r="H50" i="4" l="1"/>
  <c r="I50" i="4" s="1"/>
  <c r="H42" i="4"/>
  <c r="I42" i="4" s="1"/>
  <c r="H96" i="4"/>
  <c r="I96" i="4" s="1"/>
  <c r="H52" i="4"/>
  <c r="I52" i="4" s="1"/>
  <c r="H70" i="4"/>
  <c r="I70" i="4" s="1"/>
  <c r="H63" i="4"/>
  <c r="I63" i="4" s="1"/>
  <c r="H51" i="4"/>
  <c r="I51" i="4" s="1"/>
  <c r="H40" i="4"/>
  <c r="I40" i="4" s="1"/>
  <c r="H53" i="4"/>
  <c r="I53" i="4" s="1"/>
  <c r="H89" i="4"/>
  <c r="I89" i="4" s="1"/>
  <c r="H74" i="4"/>
  <c r="I74" i="4" s="1"/>
  <c r="H58" i="4"/>
  <c r="I58" i="4" s="1"/>
  <c r="H47" i="4"/>
  <c r="I47" i="4" s="1"/>
  <c r="H39" i="4"/>
  <c r="I39" i="4" s="1"/>
  <c r="H27" i="4"/>
  <c r="I27" i="4" s="1"/>
  <c r="H76" i="4"/>
  <c r="I76" i="4" s="1"/>
  <c r="H69" i="4"/>
  <c r="I69" i="4" s="1"/>
  <c r="H49" i="4"/>
  <c r="I49" i="4" s="1"/>
  <c r="H21" i="4"/>
  <c r="I21" i="4" s="1"/>
  <c r="H20" i="4"/>
  <c r="I20" i="4" s="1"/>
  <c r="H13" i="4"/>
  <c r="I13" i="4" s="1"/>
  <c r="H88" i="4"/>
  <c r="I88" i="4" s="1"/>
  <c r="H73" i="4"/>
  <c r="I73" i="4" s="1"/>
  <c r="H65" i="4"/>
  <c r="I65" i="4" s="1"/>
  <c r="H57" i="4"/>
  <c r="I57" i="4" s="1"/>
  <c r="H71" i="4"/>
  <c r="I71" i="4" s="1"/>
  <c r="H67" i="4"/>
  <c r="I67" i="4" s="1"/>
  <c r="H56" i="4"/>
  <c r="I56" i="4" s="1"/>
  <c r="H54" i="4"/>
  <c r="I54" i="4" s="1"/>
  <c r="H64" i="4"/>
  <c r="I64" i="4" s="1"/>
  <c r="H68" i="4"/>
  <c r="I68" i="4" s="1"/>
  <c r="H35" i="4"/>
  <c r="I35" i="4" s="1"/>
  <c r="H97" i="4"/>
  <c r="I97" i="4" s="1"/>
  <c r="H90" i="4"/>
  <c r="I90" i="4" s="1"/>
  <c r="H45" i="4"/>
  <c r="I45" i="4" s="1"/>
  <c r="H99" i="4"/>
  <c r="I99" i="4" s="1"/>
  <c r="H26" i="4"/>
  <c r="I26" i="4" s="1"/>
  <c r="H23" i="4"/>
  <c r="I23" i="4" s="1"/>
  <c r="H107" i="4"/>
  <c r="I107" i="4" s="1"/>
  <c r="H77" i="4"/>
  <c r="I77" i="4" s="1"/>
  <c r="H48" i="4"/>
  <c r="I48" i="4" s="1"/>
  <c r="H44" i="4"/>
  <c r="I44" i="4" s="1"/>
  <c r="H37" i="4"/>
  <c r="I37" i="4" s="1"/>
  <c r="H38" i="4"/>
  <c r="I38" i="4" s="1"/>
  <c r="H31" i="4"/>
  <c r="I31" i="4" s="1"/>
  <c r="H29" i="4"/>
  <c r="I29" i="4" s="1"/>
  <c r="H41" i="4"/>
  <c r="I41" i="4" s="1"/>
  <c r="H30" i="4"/>
  <c r="I30" i="4" s="1"/>
  <c r="H22" i="4"/>
  <c r="I22" i="4" s="1"/>
  <c r="H28" i="4"/>
  <c r="I28" i="4" s="1"/>
  <c r="H17" i="4"/>
  <c r="I17" i="4" s="1"/>
  <c r="H15" i="4"/>
  <c r="I15" i="4" s="1"/>
  <c r="H11" i="4"/>
  <c r="I11" i="4" s="1"/>
  <c r="H18" i="4"/>
  <c r="I18" i="4" s="1"/>
  <c r="H19" i="4"/>
  <c r="I19" i="4" s="1"/>
  <c r="H14" i="4"/>
  <c r="I14" i="4" s="1"/>
  <c r="H75" i="4"/>
  <c r="I75" i="4" s="1"/>
  <c r="H55" i="4"/>
  <c r="I55" i="4" s="1"/>
  <c r="H72" i="4"/>
  <c r="I72" i="4" s="1"/>
  <c r="H106" i="4"/>
  <c r="I106" i="4" s="1"/>
  <c r="H98" i="4"/>
  <c r="I98" i="4" s="1"/>
  <c r="H79" i="4"/>
  <c r="I79" i="4" s="1"/>
  <c r="H66" i="4"/>
  <c r="I66" i="4" s="1"/>
  <c r="H36" i="4"/>
  <c r="I36" i="4" s="1"/>
  <c r="H16" i="4"/>
  <c r="I16" i="4" s="1"/>
  <c r="H80" i="4"/>
  <c r="I80" i="4" s="1"/>
  <c r="H82" i="4"/>
  <c r="I82" i="4" s="1"/>
  <c r="H83" i="4"/>
  <c r="I83" i="4" s="1"/>
  <c r="H32" i="4"/>
  <c r="I32" i="4" s="1"/>
  <c r="H101" i="4"/>
  <c r="I101" i="4" s="1"/>
  <c r="H46" i="4"/>
  <c r="I46" i="4" s="1"/>
  <c r="H84" i="4"/>
  <c r="I84" i="4" s="1"/>
  <c r="H78" i="4"/>
  <c r="I78" i="4" s="1"/>
  <c r="H108" i="4"/>
  <c r="I108" i="4" s="1"/>
</calcChain>
</file>

<file path=xl/sharedStrings.xml><?xml version="1.0" encoding="utf-8"?>
<sst xmlns="http://schemas.openxmlformats.org/spreadsheetml/2006/main" count="781" uniqueCount="347">
  <si>
    <t>101503939</t>
  </si>
  <si>
    <t>130582548</t>
  </si>
  <si>
    <t>00105716955</t>
  </si>
  <si>
    <t>YOCASTA DE JESUS FERNANDEZ JAVIER</t>
  </si>
  <si>
    <t>02700022417</t>
  </si>
  <si>
    <t>ANGEL MATEO GIL</t>
  </si>
  <si>
    <t>00100029503</t>
  </si>
  <si>
    <t>BRUNO EMIGDIO CALDERON TRONCOSO</t>
  </si>
  <si>
    <t>03100663073</t>
  </si>
  <si>
    <t>00101920924</t>
  </si>
  <si>
    <t>YRIS ESTELA ALMANZAR BETANCES</t>
  </si>
  <si>
    <t>05600605306</t>
  </si>
  <si>
    <t>JOSE JOHANNY DE JESUS FERNANDEZ DELGADO</t>
  </si>
  <si>
    <t>00200492171</t>
  </si>
  <si>
    <t>VIOLETA LUNA</t>
  </si>
  <si>
    <t>00108260621</t>
  </si>
  <si>
    <t>03100325053</t>
  </si>
  <si>
    <t>ALEJANDRA DEL CARMEN ANIDO HERRERA</t>
  </si>
  <si>
    <t>00101142743</t>
  </si>
  <si>
    <t>JOSE PAUL RODRIGUEZ MANCEBO</t>
  </si>
  <si>
    <t>01200077103</t>
  </si>
  <si>
    <t>RITA ELENA OGANDO SANTOS</t>
  </si>
  <si>
    <t>01000067890</t>
  </si>
  <si>
    <t>402002364</t>
  </si>
  <si>
    <t>101019921</t>
  </si>
  <si>
    <t>CENTRO CUESTA NACIONAL, SAS</t>
  </si>
  <si>
    <t>04700000724</t>
  </si>
  <si>
    <t>MARCEL ALEXIS JOSE BACO ERO</t>
  </si>
  <si>
    <t>101820217</t>
  </si>
  <si>
    <t>401500256</t>
  </si>
  <si>
    <t>INSTITUTO POSTAL DOMINICANO</t>
  </si>
  <si>
    <t>01800092007</t>
  </si>
  <si>
    <t>LUZ CELESTE PEREZ LABOURT</t>
  </si>
  <si>
    <t>101821248</t>
  </si>
  <si>
    <t>101001577</t>
  </si>
  <si>
    <t>101725389</t>
  </si>
  <si>
    <t>130432899</t>
  </si>
  <si>
    <t>401007452</t>
  </si>
  <si>
    <t>101069912</t>
  </si>
  <si>
    <t>401007479</t>
  </si>
  <si>
    <t>AYUNTAMIENTO DEL DISTRITO NACIONAL</t>
  </si>
  <si>
    <t>Consejo Nacional de Seguridad Social</t>
  </si>
  <si>
    <t>Valores en RD$</t>
  </si>
  <si>
    <t>FACTURA NCF</t>
  </si>
  <si>
    <t>FECHA</t>
  </si>
  <si>
    <t>RNC</t>
  </si>
  <si>
    <t>SUPLIDOR</t>
  </si>
  <si>
    <t>CONCEPTO</t>
  </si>
  <si>
    <t>MONTO FACTURADO</t>
  </si>
  <si>
    <t>MONTO PAGADO</t>
  </si>
  <si>
    <t>MONTO PENDIENTE</t>
  </si>
  <si>
    <t>FECHA FIN DE FACTURA</t>
  </si>
  <si>
    <t>ESTADO</t>
  </si>
  <si>
    <t>31/12/2022</t>
  </si>
  <si>
    <t>PAGO</t>
  </si>
  <si>
    <t>B1500000186</t>
  </si>
  <si>
    <t xml:space="preserve">TOTAL </t>
  </si>
  <si>
    <t>Miguel Rivera</t>
  </si>
  <si>
    <t>Melissa Cabrera</t>
  </si>
  <si>
    <t>Director Financiero</t>
  </si>
  <si>
    <t>101014334</t>
  </si>
  <si>
    <t>101895845</t>
  </si>
  <si>
    <t>401037272</t>
  </si>
  <si>
    <t>131761569</t>
  </si>
  <si>
    <t>122027442</t>
  </si>
  <si>
    <t>130120943</t>
  </si>
  <si>
    <t>VICTOR GARCIA AIRE ACONDICIONADO, SRL</t>
  </si>
  <si>
    <t>130371652</t>
  </si>
  <si>
    <t>GILGAMI GROUP, SRL</t>
  </si>
  <si>
    <t>B1500022402</t>
  </si>
  <si>
    <t>B1500000345</t>
  </si>
  <si>
    <t xml:space="preserve">B15001135156 </t>
  </si>
  <si>
    <t>B1500000010</t>
  </si>
  <si>
    <t>B1500000011</t>
  </si>
  <si>
    <t>B1500000012</t>
  </si>
  <si>
    <t>B1500000013</t>
  </si>
  <si>
    <t>B1500001719</t>
  </si>
  <si>
    <t>B1500001734</t>
  </si>
  <si>
    <t>B1500001735</t>
  </si>
  <si>
    <t>B1500001736</t>
  </si>
  <si>
    <t>B1500001739</t>
  </si>
  <si>
    <t>B1500001741</t>
  </si>
  <si>
    <t>B1500000054</t>
  </si>
  <si>
    <t>B1500000014</t>
  </si>
  <si>
    <t>B1500000015</t>
  </si>
  <si>
    <t>B1500000079</t>
  </si>
  <si>
    <t>B1500000062</t>
  </si>
  <si>
    <t>B1500000082</t>
  </si>
  <si>
    <t>B1500000083</t>
  </si>
  <si>
    <t>B1500000152</t>
  </si>
  <si>
    <t>B1500001256</t>
  </si>
  <si>
    <t>B1500100001</t>
  </si>
  <si>
    <t>B1500099377</t>
  </si>
  <si>
    <t>B1500099417</t>
  </si>
  <si>
    <t>B1500000031</t>
  </si>
  <si>
    <t>B1500000187</t>
  </si>
  <si>
    <t>B1500000228</t>
  </si>
  <si>
    <t>B1500000177</t>
  </si>
  <si>
    <t>B1500000320</t>
  </si>
  <si>
    <t>B1500000222</t>
  </si>
  <si>
    <t>B1500001099</t>
  </si>
  <si>
    <t>B1500001100</t>
  </si>
  <si>
    <t>B1500000120</t>
  </si>
  <si>
    <t>B1500000236</t>
  </si>
  <si>
    <t>B1500000065</t>
  </si>
  <si>
    <t>B1500000052</t>
  </si>
  <si>
    <t>B1500000317</t>
  </si>
  <si>
    <t>B1500000284</t>
  </si>
  <si>
    <t>B1500000107</t>
  </si>
  <si>
    <t>B1500225786</t>
  </si>
  <si>
    <t>B1500000125</t>
  </si>
  <si>
    <t>B1500000005</t>
  </si>
  <si>
    <t>B1500137346</t>
  </si>
  <si>
    <t>B1500138695</t>
  </si>
  <si>
    <t>B1500146427</t>
  </si>
  <si>
    <t>B1500153234</t>
  </si>
  <si>
    <t>B1500146662</t>
  </si>
  <si>
    <t>B1500146811</t>
  </si>
  <si>
    <t>B1500153249</t>
  </si>
  <si>
    <t>B1500002320</t>
  </si>
  <si>
    <t>B1500000743</t>
  </si>
  <si>
    <t>B1500002198</t>
  </si>
  <si>
    <t>B1500000214</t>
  </si>
  <si>
    <t>B1500000001</t>
  </si>
  <si>
    <t>B1500000068</t>
  </si>
  <si>
    <t>B1500000203</t>
  </si>
  <si>
    <t>B1500320099</t>
  </si>
  <si>
    <t>B1500320104</t>
  </si>
  <si>
    <t>B1500320137</t>
  </si>
  <si>
    <t>B1500320138</t>
  </si>
  <si>
    <t>B1500322896</t>
  </si>
  <si>
    <t>B1500005420</t>
  </si>
  <si>
    <t>B1500005419</t>
  </si>
  <si>
    <t>B1500007304</t>
  </si>
  <si>
    <t>B1500007247</t>
  </si>
  <si>
    <t>B1500007324</t>
  </si>
  <si>
    <t>B1500000034</t>
  </si>
  <si>
    <t>B1500000179</t>
  </si>
  <si>
    <t>B1500000002</t>
  </si>
  <si>
    <t>B1500000106</t>
  </si>
  <si>
    <t>B1500001359</t>
  </si>
  <si>
    <t>B1500001185</t>
  </si>
  <si>
    <t>B1500000382</t>
  </si>
  <si>
    <t>B1500000046</t>
  </si>
  <si>
    <t>B1500179269</t>
  </si>
  <si>
    <t>B1500178646</t>
  </si>
  <si>
    <t>B1500179217</t>
  </si>
  <si>
    <t>B1500179226</t>
  </si>
  <si>
    <t>B1500178651</t>
  </si>
  <si>
    <t>B1500179270</t>
  </si>
  <si>
    <t>B1500178650</t>
  </si>
  <si>
    <t>B1500000043</t>
  </si>
  <si>
    <t>B1500000044</t>
  </si>
  <si>
    <t>B1500291202</t>
  </si>
  <si>
    <t>B1500302855</t>
  </si>
  <si>
    <t>B1500309026</t>
  </si>
  <si>
    <t>B1500022869</t>
  </si>
  <si>
    <t>B1500000285</t>
  </si>
  <si>
    <t>B1500000680</t>
  </si>
  <si>
    <t>B1500036316</t>
  </si>
  <si>
    <t>B1500036112</t>
  </si>
  <si>
    <t>B1500003767</t>
  </si>
  <si>
    <t>B1500000084</t>
  </si>
  <si>
    <t>B1500000085</t>
  </si>
  <si>
    <t>B1500114117</t>
  </si>
  <si>
    <t>B1500000055</t>
  </si>
  <si>
    <t>B1500258981</t>
  </si>
  <si>
    <t>B1500000322</t>
  </si>
  <si>
    <t>B1500000003</t>
  </si>
  <si>
    <t>B1500000851</t>
  </si>
  <si>
    <t>B1500000189</t>
  </si>
  <si>
    <t>B1500000254</t>
  </si>
  <si>
    <t>B1500000188</t>
  </si>
  <si>
    <t>02/09/2022</t>
  </si>
  <si>
    <t>402006238</t>
  </si>
  <si>
    <t>CORAASAN</t>
  </si>
  <si>
    <t>AGUA Y ALCANT.CMR-II,JUL/2022</t>
  </si>
  <si>
    <t>130565821</t>
  </si>
  <si>
    <t>UNILIBROS, SRL</t>
  </si>
  <si>
    <t>ADQUISICIÓN DE LIBROS.</t>
  </si>
  <si>
    <t>05/09/2022</t>
  </si>
  <si>
    <t xml:space="preserve"> AZÚCAR Y CAFÉ PARA CONSUMO EN CNSS Y CMNYR.</t>
  </si>
  <si>
    <t>132198093</t>
  </si>
  <si>
    <t>Trading Med-Caribe T-M-C, SRL</t>
  </si>
  <si>
    <t>PAGO FACT.NO.10 CONSUMO DE ALMUERZO EMPLEADOS DEL CNSS, CGCNSS Y CMNR, CORRESP. JUNIO 2022.</t>
  </si>
  <si>
    <t>CONSUMO DE CENA, ALMUERZO FINES DE SEMANAS Y DÍAS FERIADOS, PARA EL PERSONAL DE SEGURIDAD DEL CNSS, CORRESP.  JUNIO 2022.</t>
  </si>
  <si>
    <t>CONSUMO DE ALMUERZO EMPLEADOS DEL CNSS, CGCNSS Y CMNR, CORRESP. JULIO 2022.</t>
  </si>
  <si>
    <t>06/09/2022</t>
  </si>
  <si>
    <t>ENVIOS CMNR II</t>
  </si>
  <si>
    <t>SERV POSTAL PAK CMNR 1 Y 2</t>
  </si>
  <si>
    <t>SERV POSTAL PAK CMNR I Y II</t>
  </si>
  <si>
    <t>SERV POSTAL PAK CNMR I Y II</t>
  </si>
  <si>
    <t>08/09/2022</t>
  </si>
  <si>
    <t>130568202</t>
  </si>
  <si>
    <t>COMPUTER TECHNOLOGY AND SERVICE ARNALDO RODRIGUEZ, SRL</t>
  </si>
  <si>
    <t>COMPRA ÚTILES DE INFORMÁTICAS PARA EL CNSS</t>
  </si>
  <si>
    <t>CONSUMO DE CENA, ALMUERZO FINES DE SEMANAS Y DIAS FERIADOS, PARA EL PERSONAL DE SEGURIDAD DEL CNSS, CORRESP.  JULIO 2022.</t>
  </si>
  <si>
    <t>09/09/2022</t>
  </si>
  <si>
    <t>Adalgiza Olivier Ravelo</t>
  </si>
  <si>
    <t>PROF MEDICINA MES JULIO 2022</t>
  </si>
  <si>
    <t>CTD/SRL MES JULIO 2022</t>
  </si>
  <si>
    <t>CARMEN ROSA PERALTA</t>
  </si>
  <si>
    <t>SERV MEDICINA MES JULIO 2022</t>
  </si>
  <si>
    <t>131202772</t>
  </si>
  <si>
    <t>CENTROXPERT STE SRL</t>
  </si>
  <si>
    <t>COMPRA UTILES  INFORMATICOS</t>
  </si>
  <si>
    <t>CAASD</t>
  </si>
  <si>
    <t>AGUA ALCANT VILLA CONSU AGOSTO</t>
  </si>
  <si>
    <t>ALCANTARILLA TORRE AGOSTO 2022</t>
  </si>
  <si>
    <t>CONSUMO AGUA TORRE AGOSTO 2022</t>
  </si>
  <si>
    <t>00101682698</t>
  </si>
  <si>
    <t>Dulce M. Soto Fernández</t>
  </si>
  <si>
    <t>132075366</t>
  </si>
  <si>
    <t>Expert Cleaner SQE, SRL</t>
  </si>
  <si>
    <t>JARDINERIA ,PODADO Y MANTENIMIENTO DE PLANTAS, PARTE FRONTAL EDIFICIO DE LA SEGURIDAD SOCIAL.</t>
  </si>
  <si>
    <t>00101855021</t>
  </si>
  <si>
    <t>FABIO REYES GARCIA</t>
  </si>
  <si>
    <t>04701007827</t>
  </si>
  <si>
    <t>FRANKLIN FRANCISCO MILIAN CAPELLAN</t>
  </si>
  <si>
    <t>101162058</t>
  </si>
  <si>
    <t>Logomarca, SA</t>
  </si>
  <si>
    <t>COMPRA DE SELLOS Y FECHEROS PARA  USO EN OFICINAS CNSS.</t>
  </si>
  <si>
    <t>OROX INVERSIONES,SRL</t>
  </si>
  <si>
    <t>SERVICIO DE CATERING</t>
  </si>
  <si>
    <t>04700024807</t>
  </si>
  <si>
    <t>RAFAELINA MERCEDES CONCEPCION LANTIGUA DE BACO</t>
  </si>
  <si>
    <t>RAQUEL M. BARRANCO VENTURA</t>
  </si>
  <si>
    <t>PROF MEDICINA MES  JULIO 2022</t>
  </si>
  <si>
    <t>12/09/2022</t>
  </si>
  <si>
    <t>402063292</t>
  </si>
  <si>
    <t>ASOCIACION DE COMERCIANTES E INDUSTRIALES</t>
  </si>
  <si>
    <t>PUBLICIDAD CONGRESO, JUL/22</t>
  </si>
  <si>
    <t>00104731484</t>
  </si>
  <si>
    <t>EDGAR DARIO CUEVAS MATEO</t>
  </si>
  <si>
    <t>SERVICIO NOTARIO PUBLICO</t>
  </si>
  <si>
    <t>EDEESTE</t>
  </si>
  <si>
    <t>SER ELEC 20/07/2022-19/08/2022</t>
  </si>
  <si>
    <t>131867189</t>
  </si>
  <si>
    <t>JCP SERVICIOS DE PROTECCION CONTRA INCENDIOS,SRL</t>
  </si>
  <si>
    <t>COMPRA Y RELLENADO DE ESTINTOR</t>
  </si>
  <si>
    <t>101755407</t>
  </si>
  <si>
    <t>Nardo Duran &amp; Asociados, SRL</t>
  </si>
  <si>
    <t>COMPRA  E INSTALACION ENLACE DE RADIO FRECUENCIA, DESDE LA TORRE CNSS HASTA LAS OFICINAS EN EDIFICIO LA CUMBRE.</t>
  </si>
  <si>
    <t>101689048</t>
  </si>
  <si>
    <t>RANFA,SRL</t>
  </si>
  <si>
    <t>14/09/2022</t>
  </si>
  <si>
    <t>AGUA PLANETA AZUL,S.A</t>
  </si>
  <si>
    <t>COMPRA AGUA 01/08/2022</t>
  </si>
  <si>
    <t>COMPRA AGUA 08/08/2022</t>
  </si>
  <si>
    <t>COMPRA AGUA 12/08/2022</t>
  </si>
  <si>
    <t>COMPRA AGUA 15/08/2022</t>
  </si>
  <si>
    <t>COMPRA AGUA 23/08/2022</t>
  </si>
  <si>
    <t>COMPRA AGUA 24/08/2022</t>
  </si>
  <si>
    <t>SERVICIOS E INSTALAC. TECNICAS, S.R.L</t>
  </si>
  <si>
    <t>MANT ELEVADORES MES AGOSTO</t>
  </si>
  <si>
    <t>SERVICIOS EMPRESARIALES CANAAN,SRL</t>
  </si>
  <si>
    <t>BOMBA AGUA PARA CMNR</t>
  </si>
  <si>
    <t>ADQUISICION EQUIPOS CLIMATIZAC</t>
  </si>
  <si>
    <t>16/09/2022</t>
  </si>
  <si>
    <t>132499484</t>
  </si>
  <si>
    <t>Laravel</t>
  </si>
  <si>
    <t>OMPRA ELECTRODOMÉSTICOS PARA USO EN CNSS Y CMNYR.</t>
  </si>
  <si>
    <t>20/09/2022</t>
  </si>
  <si>
    <t>PROF MEDICINA MES NOV. 2021</t>
  </si>
  <si>
    <t>DITA SERVICES,SRL</t>
  </si>
  <si>
    <t>SERV FUMIGACION AGOSTO 2022</t>
  </si>
  <si>
    <t>EDESUR DOMINICANA,S.A</t>
  </si>
  <si>
    <t>CMN-0,05/07 AL 04/08/20222</t>
  </si>
  <si>
    <t>CMN-0,11/07 AL 11/08/20222</t>
  </si>
  <si>
    <t>CUMBRE,18/07 AL 17/08/20222</t>
  </si>
  <si>
    <t>TORRE,04/07 AL 03/08/20222</t>
  </si>
  <si>
    <t>CMR-I,11/07 AL 11/08/20222</t>
  </si>
  <si>
    <t>101098376</t>
  </si>
  <si>
    <t>EDITORA HOY, S.A.S</t>
  </si>
  <si>
    <t>PUBLI RESOL DEL CNSS</t>
  </si>
  <si>
    <t>PUBLICACION ESP CNSS</t>
  </si>
  <si>
    <t>Editora Listín Diario, C. por  A.</t>
  </si>
  <si>
    <t>PUBL ESPA PAGADO RES DEL CNSS</t>
  </si>
  <si>
    <t>ESPACIOS PAGADOS RES CNSS</t>
  </si>
  <si>
    <t>PUBLICACION RES CNSS</t>
  </si>
  <si>
    <t>EXPERT CLEANER SQE,SRL</t>
  </si>
  <si>
    <t>SERV LIMPIEZA MES AGOSTO</t>
  </si>
  <si>
    <t>AQUISICION DE UTILES DE COCINA Y COMEDOR.</t>
  </si>
  <si>
    <t>101689341</t>
  </si>
  <si>
    <t>Multigrabado S.R.L</t>
  </si>
  <si>
    <t>SERV TINTADO Y LAMINADO CNSS</t>
  </si>
  <si>
    <t>21/09/2022</t>
  </si>
  <si>
    <t>131505635</t>
  </si>
  <si>
    <t>RAMIREZ &amp; MOJICA ENVOY PACK COURIER EXPRESS SRL</t>
  </si>
  <si>
    <t>ADQ ART TECNOLOGICO</t>
  </si>
  <si>
    <t>131974791</t>
  </si>
  <si>
    <t>REPUESTOS MAROCA,SRL</t>
  </si>
  <si>
    <t>MANT.VEHICULO CNSS</t>
  </si>
  <si>
    <t>22/09/2022</t>
  </si>
  <si>
    <t>DULCE M DE LA ALTAGRACIA SOTO FERNANDEZ</t>
  </si>
  <si>
    <t>26/09/2022</t>
  </si>
  <si>
    <t>COMPAÑIA DOM.DE TELEFONOS,S.A</t>
  </si>
  <si>
    <t>FLOTA EMPLEADOS CNSS,AGO/22</t>
  </si>
  <si>
    <t>MOVIL EJECUTIVO CNSS,AGO/22</t>
  </si>
  <si>
    <t>MODEN INTERNET CGCNSS,AGO/22</t>
  </si>
  <si>
    <t>INTERNET  MOVIL GG,AGO/2022</t>
  </si>
  <si>
    <t>CENTRAL CGCNSS,AGO/2022</t>
  </si>
  <si>
    <t>INTERNET Y TEL.CGCNSS, AGO/22</t>
  </si>
  <si>
    <t>SUAMRIA CNSS,AGO/2022</t>
  </si>
  <si>
    <t>27/09/2022</t>
  </si>
  <si>
    <t>PROF MEDICINA MES OCT. 2021</t>
  </si>
  <si>
    <t>28/09/2022</t>
  </si>
  <si>
    <t>101821256</t>
  </si>
  <si>
    <t>EDENORTE DOMINICANA, S.A</t>
  </si>
  <si>
    <t>ELECTRICIDAD CMR-II JULIO 2022</t>
  </si>
  <si>
    <t>ELECT CMR-II, 01/07-01/08/22</t>
  </si>
  <si>
    <t>ELECT CMR-II, 01/08-01/09/22</t>
  </si>
  <si>
    <t>29/09/2022</t>
  </si>
  <si>
    <t>ACUED Y ALCAN PE27/7-29/8/22</t>
  </si>
  <si>
    <t>ADQU ESPEJOS PARA PARQUEOS</t>
  </si>
  <si>
    <t>Sinergit, S.A</t>
  </si>
  <si>
    <t>ADQ EQUIPOS TECNOLOGICOS</t>
  </si>
  <si>
    <t>30/09/2022</t>
  </si>
  <si>
    <t>RECOL DESECHOS MES SEPTIEMBRE</t>
  </si>
  <si>
    <t>RECOL DESECH MES SEPTIEMBRE</t>
  </si>
  <si>
    <t>Ayuntamiento Municipio de Santiago</t>
  </si>
  <si>
    <t>SERV ASEO SANTIAGO MES SEPTIEMBRE</t>
  </si>
  <si>
    <t>EVAL.DICTAMEN Y MOVIL AGO22</t>
  </si>
  <si>
    <t>ASIST. CTD/SRL MES AGOSTO 22</t>
  </si>
  <si>
    <t>CENTRO CUESTA NACIONAL,SAS</t>
  </si>
  <si>
    <t>ADQUSICION UTENSILIOS  COCINA</t>
  </si>
  <si>
    <t>INAPA</t>
  </si>
  <si>
    <t>AGUA Y ALCAN CMNR AZUA MES SEP</t>
  </si>
  <si>
    <t>SERV MEDICINA MES AGOSTO 2022</t>
  </si>
  <si>
    <t>ADQUISICION DE ELECTRODOMESTICOS A MIPYMES PARA USO DEL CNSS</t>
  </si>
  <si>
    <t>MAPFRE BHD COMPAÑIA DE SEGUROS,S.A</t>
  </si>
  <si>
    <t>SEGURO DE VIDA PERSONA 01/09-01/10/2022</t>
  </si>
  <si>
    <t>MR NETWORKING,S.R.L</t>
  </si>
  <si>
    <t>SERV CONECTIVIDAD MES SEPT</t>
  </si>
  <si>
    <t>132118881</t>
  </si>
  <si>
    <t>OBELCA SRL</t>
  </si>
  <si>
    <t>REPARACION AIRES ACOND DEL CNSS</t>
  </si>
  <si>
    <t>31/12/2023</t>
  </si>
  <si>
    <t>31/12/2024</t>
  </si>
  <si>
    <t>31/12/2025</t>
  </si>
  <si>
    <t>31/12/2026</t>
  </si>
  <si>
    <t>31/12/2027</t>
  </si>
  <si>
    <t>31/12/2028</t>
  </si>
  <si>
    <t>31/12/2029</t>
  </si>
  <si>
    <t>31/12/2030</t>
  </si>
  <si>
    <t>Informe mensual de Pagos a suplidores al 30 de Septiembre 2022</t>
  </si>
  <si>
    <t>Encargado Dpto.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</si>
</sst>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dd/mm/yyyy;@"/>
  </numFmts>
  <fonts count="12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2"/>
      <color theme="1"/>
      <name val="Times New Roman"/>
      <family val="1"/>
    </font>
    <font>
      <sz val="12"/>
      <color theme="1"/>
      <name val="Times New Roman"/>
      <family val="1"/>
    </font>
    <font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</cellStyleXfs>
  <cellXfs count="52">
    <xf numFmtId="0" fontId="0" fillId="0" borderId="0" xfId="0"/>
    <xf numFmtId="0" fontId="1" fillId="0" borderId="0" xfId="1" applyAlignment="1">
      <alignment horizontal="left"/>
    </xf>
    <xf numFmtId="0" fontId="1" fillId="0" borderId="0" xfId="1"/>
    <xf numFmtId="0" fontId="1" fillId="0" borderId="0" xfId="1" applyAlignment="1">
      <alignment horizontal="center"/>
    </xf>
    <xf numFmtId="0" fontId="3" fillId="0" borderId="0" xfId="1" applyFont="1" applyAlignment="1"/>
    <xf numFmtId="39" fontId="4" fillId="2" borderId="1" xfId="2" applyNumberFormat="1" applyFont="1" applyFill="1" applyBorder="1" applyAlignment="1">
      <alignment horizontal="right" vertical="center" wrapText="1"/>
    </xf>
    <xf numFmtId="0" fontId="5" fillId="0" borderId="1" xfId="1" applyFont="1" applyBorder="1" applyAlignment="1">
      <alignment horizontal="center"/>
    </xf>
    <xf numFmtId="14" fontId="5" fillId="0" borderId="1" xfId="1" applyNumberFormat="1" applyFont="1" applyBorder="1" applyAlignment="1">
      <alignment horizontal="center"/>
    </xf>
    <xf numFmtId="0" fontId="5" fillId="0" borderId="1" xfId="1" applyFont="1" applyBorder="1" applyAlignment="1">
      <alignment horizontal="left" vertical="center"/>
    </xf>
    <xf numFmtId="0" fontId="5" fillId="0" borderId="1" xfId="1" applyFont="1" applyBorder="1" applyAlignment="1">
      <alignment horizontal="left" vertical="center" wrapText="1" indent="1"/>
    </xf>
    <xf numFmtId="43" fontId="5" fillId="0" borderId="1" xfId="2" applyFont="1" applyBorder="1" applyAlignment="1">
      <alignment horizontal="right" vertical="center"/>
    </xf>
    <xf numFmtId="0" fontId="2" fillId="0" borderId="0" xfId="1" applyFont="1"/>
    <xf numFmtId="0" fontId="1" fillId="2" borderId="0" xfId="1" applyFill="1"/>
    <xf numFmtId="14" fontId="5" fillId="0" borderId="1" xfId="1" applyNumberFormat="1" applyFont="1" applyBorder="1" applyAlignment="1">
      <alignment horizontal="left" vertical="center" wrapText="1" indent="1"/>
    </xf>
    <xf numFmtId="0" fontId="5" fillId="0" borderId="1" xfId="1" applyFont="1" applyBorder="1" applyAlignment="1">
      <alignment horizontal="left" wrapText="1" indent="1"/>
    </xf>
    <xf numFmtId="0" fontId="5" fillId="0" borderId="1" xfId="1" applyFont="1" applyBorder="1" applyAlignment="1">
      <alignment horizontal="left"/>
    </xf>
    <xf numFmtId="0" fontId="5" fillId="0" borderId="1" xfId="1" applyFont="1" applyBorder="1" applyAlignment="1">
      <alignment horizontal="right" vertical="center"/>
    </xf>
    <xf numFmtId="39" fontId="2" fillId="0" borderId="1" xfId="1" applyNumberFormat="1" applyFont="1" applyBorder="1"/>
    <xf numFmtId="0" fontId="1" fillId="0" borderId="1" xfId="1" applyBorder="1"/>
    <xf numFmtId="0" fontId="1" fillId="0" borderId="1" xfId="1" applyBorder="1" applyAlignment="1">
      <alignment horizontal="center"/>
    </xf>
    <xf numFmtId="0" fontId="6" fillId="0" borderId="0" xfId="1" applyFont="1" applyBorder="1" applyAlignment="1">
      <alignment horizontal="left" vertical="center"/>
    </xf>
    <xf numFmtId="39" fontId="1" fillId="0" borderId="0" xfId="1" applyNumberFormat="1" applyBorder="1"/>
    <xf numFmtId="0" fontId="1" fillId="0" borderId="0" xfId="1" applyBorder="1"/>
    <xf numFmtId="0" fontId="1" fillId="0" borderId="0" xfId="1" applyBorder="1" applyAlignment="1">
      <alignment horizontal="center"/>
    </xf>
    <xf numFmtId="0" fontId="7" fillId="0" borderId="0" xfId="1" applyFont="1" applyBorder="1" applyAlignment="1">
      <alignment horizontal="left" vertical="center" indent="1"/>
    </xf>
    <xf numFmtId="0" fontId="8" fillId="0" borderId="0" xfId="1" applyFont="1" applyBorder="1" applyAlignment="1"/>
    <xf numFmtId="0" fontId="8" fillId="0" borderId="0" xfId="1" applyFont="1" applyBorder="1" applyAlignment="1">
      <alignment horizontal="left"/>
    </xf>
    <xf numFmtId="0" fontId="2" fillId="0" borderId="1" xfId="1" applyFont="1" applyBorder="1" applyAlignment="1">
      <alignment horizontal="left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1" fillId="0" borderId="0" xfId="1" applyAlignment="1">
      <alignment vertical="center"/>
    </xf>
    <xf numFmtId="43" fontId="5" fillId="0" borderId="1" xfId="3" applyFont="1" applyBorder="1" applyAlignment="1">
      <alignment horizontal="center"/>
    </xf>
    <xf numFmtId="43" fontId="1" fillId="0" borderId="1" xfId="3" applyFont="1" applyBorder="1" applyAlignment="1">
      <alignment horizontal="center"/>
    </xf>
    <xf numFmtId="0" fontId="1" fillId="0" borderId="0" xfId="1" applyFill="1"/>
    <xf numFmtId="0" fontId="5" fillId="0" borderId="1" xfId="1" applyFont="1" applyFill="1" applyBorder="1" applyAlignment="1">
      <alignment horizontal="left" vertical="center"/>
    </xf>
    <xf numFmtId="14" fontId="5" fillId="0" borderId="1" xfId="1" applyNumberFormat="1" applyFont="1" applyFill="1" applyBorder="1" applyAlignment="1">
      <alignment horizontal="left" vertical="center" wrapText="1" indent="1"/>
    </xf>
    <xf numFmtId="0" fontId="5" fillId="0" borderId="1" xfId="1" applyFont="1" applyFill="1" applyBorder="1" applyAlignment="1">
      <alignment horizontal="left" vertical="center" wrapText="1" indent="1"/>
    </xf>
    <xf numFmtId="43" fontId="5" fillId="0" borderId="1" xfId="2" applyFont="1" applyFill="1" applyBorder="1" applyAlignment="1">
      <alignment horizontal="right" vertical="center"/>
    </xf>
    <xf numFmtId="39" fontId="4" fillId="0" borderId="1" xfId="2" applyNumberFormat="1" applyFont="1" applyFill="1" applyBorder="1" applyAlignment="1">
      <alignment horizontal="right" vertical="center" wrapText="1"/>
    </xf>
    <xf numFmtId="14" fontId="5" fillId="0" borderId="1" xfId="1" applyNumberFormat="1" applyFont="1" applyFill="1" applyBorder="1" applyAlignment="1">
      <alignment horizontal="center"/>
    </xf>
    <xf numFmtId="0" fontId="5" fillId="0" borderId="1" xfId="1" applyFont="1" applyFill="1" applyBorder="1" applyAlignment="1">
      <alignment horizontal="center"/>
    </xf>
    <xf numFmtId="39" fontId="1" fillId="0" borderId="0" xfId="1" applyNumberFormat="1"/>
    <xf numFmtId="164" fontId="5" fillId="0" borderId="1" xfId="1" applyNumberFormat="1" applyFont="1" applyBorder="1" applyAlignment="1">
      <alignment horizontal="center" vertical="center"/>
    </xf>
    <xf numFmtId="164" fontId="5" fillId="0" borderId="1" xfId="1" applyNumberFormat="1" applyFont="1" applyFill="1" applyBorder="1" applyAlignment="1">
      <alignment horizontal="center" vertical="center"/>
    </xf>
    <xf numFmtId="0" fontId="6" fillId="0" borderId="0" xfId="1" applyFont="1" applyBorder="1" applyAlignment="1">
      <alignment horizontal="center" vertical="center"/>
    </xf>
    <xf numFmtId="0" fontId="8" fillId="0" borderId="0" xfId="1" applyFont="1" applyBorder="1" applyAlignment="1">
      <alignment horizontal="center"/>
    </xf>
    <xf numFmtId="0" fontId="10" fillId="0" borderId="0" xfId="1" applyFont="1" applyAlignment="1">
      <alignment horizontal="center"/>
    </xf>
    <xf numFmtId="0" fontId="3" fillId="0" borderId="0" xfId="1" applyFont="1" applyAlignment="1">
      <alignment horizontal="center" wrapText="1"/>
    </xf>
    <xf numFmtId="0" fontId="2" fillId="0" borderId="0" xfId="1" applyFont="1" applyAlignment="1">
      <alignment horizontal="center"/>
    </xf>
    <xf numFmtId="0" fontId="2" fillId="0" borderId="0" xfId="1" applyFont="1" applyBorder="1" applyAlignment="1">
      <alignment horizontal="center"/>
    </xf>
    <xf numFmtId="0" fontId="9" fillId="0" borderId="0" xfId="1" applyFont="1" applyAlignment="1">
      <alignment horizontal="center"/>
    </xf>
    <xf numFmtId="0" fontId="6" fillId="0" borderId="1" xfId="1" applyFont="1" applyBorder="1" applyAlignment="1">
      <alignment vertical="center"/>
    </xf>
  </cellXfs>
  <cellStyles count="4">
    <cellStyle name="Millares" xfId="3" builtinId="3"/>
    <cellStyle name="Millares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795841</xdr:colOff>
      <xdr:row>0</xdr:row>
      <xdr:rowOff>0</xdr:rowOff>
    </xdr:from>
    <xdr:to>
      <xdr:col>5</xdr:col>
      <xdr:colOff>2241736</xdr:colOff>
      <xdr:row>5</xdr:row>
      <xdr:rowOff>142875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14253" y="0"/>
          <a:ext cx="1445895" cy="10953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N126"/>
  <sheetViews>
    <sheetView showGridLines="0" tabSelected="1" view="pageLayout" topLeftCell="A92" zoomScaleNormal="85" zoomScaleSheetLayoutView="100" workbookViewId="0">
      <selection activeCell="I6" sqref="I6"/>
    </sheetView>
  </sheetViews>
  <sheetFormatPr baseColWidth="10" defaultRowHeight="15" x14ac:dyDescent="0.25"/>
  <cols>
    <col min="1" max="1" width="3" style="2" customWidth="1"/>
    <col min="2" max="2" width="13.85546875" style="1" customWidth="1"/>
    <col min="3" max="3" width="14.140625" style="3" customWidth="1"/>
    <col min="4" max="4" width="14" style="3" customWidth="1"/>
    <col min="5" max="5" width="46.85546875" style="1" customWidth="1"/>
    <col min="6" max="6" width="71.28515625" style="2" customWidth="1"/>
    <col min="7" max="7" width="15.5703125" style="2" customWidth="1"/>
    <col min="8" max="8" width="14.42578125" style="2" customWidth="1"/>
    <col min="9" max="9" width="10.85546875" style="3" customWidth="1"/>
    <col min="10" max="10" width="13.140625" style="3" customWidth="1"/>
    <col min="11" max="11" width="8.42578125" style="3" customWidth="1"/>
    <col min="12" max="12" width="12.7109375" style="2" bestFit="1" customWidth="1"/>
    <col min="13" max="16384" width="11.42578125" style="2"/>
  </cols>
  <sheetData>
    <row r="7" spans="1:14" ht="28.5" x14ac:dyDescent="0.45">
      <c r="B7" s="47" t="s">
        <v>41</v>
      </c>
      <c r="C7" s="47"/>
      <c r="D7" s="47"/>
      <c r="E7" s="47"/>
      <c r="F7" s="47"/>
      <c r="G7" s="47"/>
      <c r="H7" s="47"/>
      <c r="I7" s="47"/>
      <c r="J7" s="47"/>
      <c r="K7" s="47"/>
      <c r="L7" s="4"/>
    </row>
    <row r="8" spans="1:14" x14ac:dyDescent="0.25">
      <c r="B8" s="48" t="s">
        <v>345</v>
      </c>
      <c r="C8" s="48"/>
      <c r="D8" s="48"/>
      <c r="E8" s="48"/>
      <c r="F8" s="48"/>
      <c r="G8" s="48"/>
      <c r="H8" s="48"/>
      <c r="I8" s="48"/>
      <c r="J8" s="48"/>
      <c r="K8" s="48"/>
    </row>
    <row r="9" spans="1:14" x14ac:dyDescent="0.25">
      <c r="B9" s="49" t="s">
        <v>42</v>
      </c>
      <c r="C9" s="49"/>
      <c r="D9" s="49"/>
      <c r="E9" s="49"/>
      <c r="F9" s="49"/>
      <c r="G9" s="49"/>
      <c r="H9" s="49"/>
      <c r="I9" s="49"/>
      <c r="J9" s="49"/>
      <c r="K9" s="49"/>
    </row>
    <row r="10" spans="1:14" s="30" customFormat="1" ht="30" x14ac:dyDescent="0.25">
      <c r="B10" s="27" t="s">
        <v>43</v>
      </c>
      <c r="C10" s="28" t="s">
        <v>44</v>
      </c>
      <c r="D10" s="28" t="s">
        <v>45</v>
      </c>
      <c r="E10" s="28" t="s">
        <v>46</v>
      </c>
      <c r="F10" s="28" t="s">
        <v>47</v>
      </c>
      <c r="G10" s="28" t="s">
        <v>48</v>
      </c>
      <c r="H10" s="28" t="s">
        <v>49</v>
      </c>
      <c r="I10" s="28" t="s">
        <v>50</v>
      </c>
      <c r="J10" s="29" t="s">
        <v>51</v>
      </c>
      <c r="K10" s="29" t="s">
        <v>52</v>
      </c>
    </row>
    <row r="11" spans="1:14" s="33" customFormat="1" x14ac:dyDescent="0.25">
      <c r="A11" s="2">
        <v>1</v>
      </c>
      <c r="B11" s="34" t="s">
        <v>69</v>
      </c>
      <c r="C11" s="43" t="s">
        <v>173</v>
      </c>
      <c r="D11" s="43" t="s">
        <v>174</v>
      </c>
      <c r="E11" s="35" t="s">
        <v>175</v>
      </c>
      <c r="F11" s="36" t="s">
        <v>176</v>
      </c>
      <c r="G11" s="37">
        <v>3095</v>
      </c>
      <c r="H11" s="38">
        <f t="shared" ref="H11:H42" si="0">G11</f>
        <v>3095</v>
      </c>
      <c r="I11" s="31">
        <f t="shared" ref="I11:I42" si="1">+G11-H11</f>
        <v>0</v>
      </c>
      <c r="J11" s="39" t="s">
        <v>53</v>
      </c>
      <c r="K11" s="40" t="s">
        <v>54</v>
      </c>
      <c r="L11" s="2"/>
      <c r="M11" s="2"/>
      <c r="N11" s="2"/>
    </row>
    <row r="12" spans="1:14" s="33" customFormat="1" x14ac:dyDescent="0.25">
      <c r="A12" s="2">
        <v>2</v>
      </c>
      <c r="B12" s="34" t="s">
        <v>70</v>
      </c>
      <c r="C12" s="43" t="s">
        <v>173</v>
      </c>
      <c r="D12" s="43" t="s">
        <v>177</v>
      </c>
      <c r="E12" s="35" t="s">
        <v>178</v>
      </c>
      <c r="F12" s="36" t="s">
        <v>179</v>
      </c>
      <c r="G12" s="37">
        <v>116800</v>
      </c>
      <c r="H12" s="38">
        <f t="shared" si="0"/>
        <v>116800</v>
      </c>
      <c r="I12" s="31">
        <f t="shared" si="1"/>
        <v>0</v>
      </c>
      <c r="J12" s="39" t="s">
        <v>53</v>
      </c>
      <c r="K12" s="40" t="s">
        <v>54</v>
      </c>
      <c r="L12" s="2"/>
      <c r="M12" s="2"/>
      <c r="N12" s="2"/>
    </row>
    <row r="13" spans="1:14" s="33" customFormat="1" x14ac:dyDescent="0.25">
      <c r="A13" s="33">
        <v>3</v>
      </c>
      <c r="B13" s="8" t="s">
        <v>71</v>
      </c>
      <c r="C13" s="42" t="s">
        <v>180</v>
      </c>
      <c r="D13" s="42" t="s">
        <v>24</v>
      </c>
      <c r="E13" s="13" t="s">
        <v>25</v>
      </c>
      <c r="F13" s="9" t="s">
        <v>181</v>
      </c>
      <c r="G13" s="10">
        <v>118267</v>
      </c>
      <c r="H13" s="5">
        <f t="shared" si="0"/>
        <v>118267</v>
      </c>
      <c r="I13" s="31">
        <f t="shared" si="1"/>
        <v>0</v>
      </c>
      <c r="J13" s="7" t="s">
        <v>53</v>
      </c>
      <c r="K13" s="6" t="s">
        <v>54</v>
      </c>
      <c r="L13" s="2"/>
    </row>
    <row r="14" spans="1:14" s="33" customFormat="1" ht="25.5" x14ac:dyDescent="0.25">
      <c r="A14" s="2">
        <v>4</v>
      </c>
      <c r="B14" s="8" t="s">
        <v>72</v>
      </c>
      <c r="C14" s="42" t="s">
        <v>180</v>
      </c>
      <c r="D14" s="42" t="s">
        <v>182</v>
      </c>
      <c r="E14" s="13" t="s">
        <v>183</v>
      </c>
      <c r="F14" s="9" t="s">
        <v>184</v>
      </c>
      <c r="G14" s="10">
        <v>215243.8</v>
      </c>
      <c r="H14" s="5">
        <f t="shared" si="0"/>
        <v>215243.8</v>
      </c>
      <c r="I14" s="31">
        <f t="shared" si="1"/>
        <v>0</v>
      </c>
      <c r="J14" s="7" t="s">
        <v>53</v>
      </c>
      <c r="K14" s="6" t="s">
        <v>54</v>
      </c>
      <c r="L14" s="2"/>
    </row>
    <row r="15" spans="1:14" s="33" customFormat="1" ht="25.5" x14ac:dyDescent="0.25">
      <c r="A15" s="2">
        <v>5</v>
      </c>
      <c r="B15" s="8" t="s">
        <v>73</v>
      </c>
      <c r="C15" s="42" t="s">
        <v>180</v>
      </c>
      <c r="D15" s="42" t="s">
        <v>182</v>
      </c>
      <c r="E15" s="13" t="s">
        <v>183</v>
      </c>
      <c r="F15" s="9" t="s">
        <v>185</v>
      </c>
      <c r="G15" s="10">
        <v>21971.599999999999</v>
      </c>
      <c r="H15" s="5">
        <f t="shared" si="0"/>
        <v>21971.599999999999</v>
      </c>
      <c r="I15" s="31">
        <f t="shared" si="1"/>
        <v>0</v>
      </c>
      <c r="J15" s="7" t="s">
        <v>53</v>
      </c>
      <c r="K15" s="6" t="s">
        <v>54</v>
      </c>
      <c r="L15" s="2"/>
    </row>
    <row r="16" spans="1:14" s="33" customFormat="1" ht="25.5" x14ac:dyDescent="0.25">
      <c r="A16" s="33">
        <v>6</v>
      </c>
      <c r="B16" s="8" t="s">
        <v>74</v>
      </c>
      <c r="C16" s="42" t="s">
        <v>180</v>
      </c>
      <c r="D16" s="42" t="s">
        <v>182</v>
      </c>
      <c r="E16" s="13" t="s">
        <v>183</v>
      </c>
      <c r="F16" s="9" t="s">
        <v>185</v>
      </c>
      <c r="G16" s="10">
        <v>5872.86</v>
      </c>
      <c r="H16" s="5">
        <f t="shared" si="0"/>
        <v>5872.86</v>
      </c>
      <c r="I16" s="31">
        <f t="shared" si="1"/>
        <v>0</v>
      </c>
      <c r="J16" s="7" t="s">
        <v>53</v>
      </c>
      <c r="K16" s="6" t="s">
        <v>54</v>
      </c>
      <c r="L16" s="2"/>
    </row>
    <row r="17" spans="1:14" s="33" customFormat="1" ht="25.5" x14ac:dyDescent="0.25">
      <c r="A17" s="2">
        <v>7</v>
      </c>
      <c r="B17" s="8" t="s">
        <v>75</v>
      </c>
      <c r="C17" s="42" t="s">
        <v>180</v>
      </c>
      <c r="D17" s="42" t="s">
        <v>182</v>
      </c>
      <c r="E17" s="13" t="s">
        <v>183</v>
      </c>
      <c r="F17" s="9" t="s">
        <v>186</v>
      </c>
      <c r="G17" s="10">
        <v>311732.40000000002</v>
      </c>
      <c r="H17" s="5">
        <f t="shared" si="0"/>
        <v>311732.40000000002</v>
      </c>
      <c r="I17" s="31">
        <f t="shared" si="1"/>
        <v>0</v>
      </c>
      <c r="J17" s="7" t="s">
        <v>53</v>
      </c>
      <c r="K17" s="6" t="s">
        <v>54</v>
      </c>
      <c r="L17" s="2"/>
    </row>
    <row r="18" spans="1:14" x14ac:dyDescent="0.25">
      <c r="A18" s="2">
        <v>8</v>
      </c>
      <c r="B18" s="8" t="s">
        <v>76</v>
      </c>
      <c r="C18" s="42" t="s">
        <v>187</v>
      </c>
      <c r="D18" s="42" t="s">
        <v>29</v>
      </c>
      <c r="E18" s="13" t="s">
        <v>30</v>
      </c>
      <c r="F18" s="9" t="s">
        <v>188</v>
      </c>
      <c r="G18" s="10">
        <v>3252</v>
      </c>
      <c r="H18" s="5">
        <f t="shared" si="0"/>
        <v>3252</v>
      </c>
      <c r="I18" s="31">
        <f t="shared" si="1"/>
        <v>0</v>
      </c>
      <c r="J18" s="7" t="s">
        <v>53</v>
      </c>
      <c r="K18" s="6" t="s">
        <v>54</v>
      </c>
      <c r="L18" s="33"/>
      <c r="M18" s="33"/>
      <c r="N18" s="33"/>
    </row>
    <row r="19" spans="1:14" x14ac:dyDescent="0.25">
      <c r="A19" s="33">
        <v>9</v>
      </c>
      <c r="B19" s="8" t="s">
        <v>77</v>
      </c>
      <c r="C19" s="42" t="s">
        <v>187</v>
      </c>
      <c r="D19" s="42" t="s">
        <v>29</v>
      </c>
      <c r="E19" s="13" t="s">
        <v>30</v>
      </c>
      <c r="F19" s="9" t="s">
        <v>188</v>
      </c>
      <c r="G19" s="10">
        <v>1025</v>
      </c>
      <c r="H19" s="5">
        <f t="shared" si="0"/>
        <v>1025</v>
      </c>
      <c r="I19" s="31">
        <f t="shared" si="1"/>
        <v>0</v>
      </c>
      <c r="J19" s="7" t="s">
        <v>53</v>
      </c>
      <c r="K19" s="6" t="s">
        <v>54</v>
      </c>
    </row>
    <row r="20" spans="1:14" x14ac:dyDescent="0.25">
      <c r="A20" s="2">
        <v>10</v>
      </c>
      <c r="B20" s="8" t="s">
        <v>78</v>
      </c>
      <c r="C20" s="42" t="s">
        <v>187</v>
      </c>
      <c r="D20" s="42" t="s">
        <v>29</v>
      </c>
      <c r="E20" s="13" t="s">
        <v>30</v>
      </c>
      <c r="F20" s="9" t="s">
        <v>189</v>
      </c>
      <c r="G20" s="10">
        <v>1649</v>
      </c>
      <c r="H20" s="5">
        <f t="shared" si="0"/>
        <v>1649</v>
      </c>
      <c r="I20" s="31">
        <f t="shared" si="1"/>
        <v>0</v>
      </c>
      <c r="J20" s="7" t="s">
        <v>53</v>
      </c>
      <c r="K20" s="6" t="s">
        <v>54</v>
      </c>
    </row>
    <row r="21" spans="1:14" x14ac:dyDescent="0.25">
      <c r="A21" s="2">
        <v>11</v>
      </c>
      <c r="B21" s="8" t="s">
        <v>79</v>
      </c>
      <c r="C21" s="42" t="s">
        <v>187</v>
      </c>
      <c r="D21" s="42" t="s">
        <v>29</v>
      </c>
      <c r="E21" s="13" t="s">
        <v>30</v>
      </c>
      <c r="F21" s="9" t="s">
        <v>190</v>
      </c>
      <c r="G21" s="10">
        <v>241</v>
      </c>
      <c r="H21" s="5">
        <f t="shared" si="0"/>
        <v>241</v>
      </c>
      <c r="I21" s="31">
        <f t="shared" si="1"/>
        <v>0</v>
      </c>
      <c r="J21" s="7" t="s">
        <v>53</v>
      </c>
      <c r="K21" s="6" t="s">
        <v>54</v>
      </c>
    </row>
    <row r="22" spans="1:14" x14ac:dyDescent="0.25">
      <c r="A22" s="33">
        <v>12</v>
      </c>
      <c r="B22" s="8" t="s">
        <v>80</v>
      </c>
      <c r="C22" s="42" t="s">
        <v>187</v>
      </c>
      <c r="D22" s="42" t="s">
        <v>29</v>
      </c>
      <c r="E22" s="13" t="s">
        <v>30</v>
      </c>
      <c r="F22" s="9" t="s">
        <v>190</v>
      </c>
      <c r="G22" s="10">
        <v>265</v>
      </c>
      <c r="H22" s="5">
        <f t="shared" si="0"/>
        <v>265</v>
      </c>
      <c r="I22" s="31">
        <f t="shared" si="1"/>
        <v>0</v>
      </c>
      <c r="J22" s="7" t="s">
        <v>53</v>
      </c>
      <c r="K22" s="6" t="s">
        <v>54</v>
      </c>
    </row>
    <row r="23" spans="1:14" x14ac:dyDescent="0.25">
      <c r="A23" s="2">
        <v>13</v>
      </c>
      <c r="B23" s="34" t="s">
        <v>81</v>
      </c>
      <c r="C23" s="43" t="s">
        <v>187</v>
      </c>
      <c r="D23" s="43" t="s">
        <v>29</v>
      </c>
      <c r="E23" s="35" t="s">
        <v>30</v>
      </c>
      <c r="F23" s="36" t="s">
        <v>191</v>
      </c>
      <c r="G23" s="37">
        <v>470</v>
      </c>
      <c r="H23" s="38">
        <f t="shared" si="0"/>
        <v>470</v>
      </c>
      <c r="I23" s="31">
        <f t="shared" si="1"/>
        <v>0</v>
      </c>
      <c r="J23" s="39" t="s">
        <v>53</v>
      </c>
      <c r="K23" s="40" t="s">
        <v>54</v>
      </c>
    </row>
    <row r="24" spans="1:14" ht="25.5" x14ac:dyDescent="0.25">
      <c r="A24" s="2">
        <v>14</v>
      </c>
      <c r="B24" s="34" t="s">
        <v>82</v>
      </c>
      <c r="C24" s="43" t="s">
        <v>192</v>
      </c>
      <c r="D24" s="43" t="s">
        <v>193</v>
      </c>
      <c r="E24" s="35" t="s">
        <v>194</v>
      </c>
      <c r="F24" s="36" t="s">
        <v>195</v>
      </c>
      <c r="G24" s="37">
        <v>255608.84</v>
      </c>
      <c r="H24" s="38">
        <f t="shared" si="0"/>
        <v>255608.84</v>
      </c>
      <c r="I24" s="31">
        <f t="shared" si="1"/>
        <v>0</v>
      </c>
      <c r="J24" s="39" t="s">
        <v>53</v>
      </c>
      <c r="K24" s="40" t="s">
        <v>54</v>
      </c>
      <c r="M24" s="33"/>
      <c r="N24" s="33"/>
    </row>
    <row r="25" spans="1:14" ht="25.5" x14ac:dyDescent="0.25">
      <c r="A25" s="33">
        <v>15</v>
      </c>
      <c r="B25" s="34" t="s">
        <v>83</v>
      </c>
      <c r="C25" s="43" t="s">
        <v>192</v>
      </c>
      <c r="D25" s="43" t="s">
        <v>182</v>
      </c>
      <c r="E25" s="35" t="s">
        <v>183</v>
      </c>
      <c r="F25" s="36" t="s">
        <v>196</v>
      </c>
      <c r="G25" s="37">
        <v>6711.84</v>
      </c>
      <c r="H25" s="38">
        <f t="shared" si="0"/>
        <v>6711.84</v>
      </c>
      <c r="I25" s="31">
        <f t="shared" si="1"/>
        <v>0</v>
      </c>
      <c r="J25" s="39" t="s">
        <v>53</v>
      </c>
      <c r="K25" s="40" t="s">
        <v>54</v>
      </c>
      <c r="M25" s="33"/>
      <c r="N25" s="33"/>
    </row>
    <row r="26" spans="1:14" ht="25.5" x14ac:dyDescent="0.25">
      <c r="A26" s="2">
        <v>16</v>
      </c>
      <c r="B26" s="8" t="s">
        <v>84</v>
      </c>
      <c r="C26" s="42" t="s">
        <v>192</v>
      </c>
      <c r="D26" s="42" t="s">
        <v>182</v>
      </c>
      <c r="E26" s="13" t="s">
        <v>183</v>
      </c>
      <c r="F26" s="9" t="s">
        <v>196</v>
      </c>
      <c r="G26" s="10">
        <v>21523.200000000001</v>
      </c>
      <c r="H26" s="5">
        <f t="shared" si="0"/>
        <v>21523.200000000001</v>
      </c>
      <c r="I26" s="31">
        <f t="shared" si="1"/>
        <v>0</v>
      </c>
      <c r="J26" s="7" t="s">
        <v>53</v>
      </c>
      <c r="K26" s="6" t="s">
        <v>54</v>
      </c>
    </row>
    <row r="27" spans="1:14" x14ac:dyDescent="0.25">
      <c r="A27" s="2">
        <v>17</v>
      </c>
      <c r="B27" s="8" t="s">
        <v>85</v>
      </c>
      <c r="C27" s="42" t="s">
        <v>197</v>
      </c>
      <c r="D27" s="42" t="s">
        <v>15</v>
      </c>
      <c r="E27" s="13" t="s">
        <v>198</v>
      </c>
      <c r="F27" s="9" t="s">
        <v>199</v>
      </c>
      <c r="G27" s="10">
        <v>65000</v>
      </c>
      <c r="H27" s="5">
        <f t="shared" si="0"/>
        <v>65000</v>
      </c>
      <c r="I27" s="31">
        <f t="shared" si="1"/>
        <v>0</v>
      </c>
      <c r="J27" s="7" t="s">
        <v>53</v>
      </c>
      <c r="K27" s="6" t="s">
        <v>54</v>
      </c>
      <c r="M27" s="33"/>
      <c r="N27" s="33"/>
    </row>
    <row r="28" spans="1:14" x14ac:dyDescent="0.25">
      <c r="A28" s="33">
        <v>18</v>
      </c>
      <c r="B28" s="8" t="s">
        <v>86</v>
      </c>
      <c r="C28" s="42" t="s">
        <v>197</v>
      </c>
      <c r="D28" s="42" t="s">
        <v>16</v>
      </c>
      <c r="E28" s="13" t="s">
        <v>17</v>
      </c>
      <c r="F28" s="9" t="s">
        <v>199</v>
      </c>
      <c r="G28" s="10">
        <v>42500</v>
      </c>
      <c r="H28" s="5">
        <f t="shared" si="0"/>
        <v>42500</v>
      </c>
      <c r="I28" s="31">
        <f t="shared" si="1"/>
        <v>0</v>
      </c>
      <c r="J28" s="7" t="s">
        <v>53</v>
      </c>
      <c r="K28" s="6" t="s">
        <v>54</v>
      </c>
      <c r="M28" s="33"/>
      <c r="N28" s="33"/>
    </row>
    <row r="29" spans="1:14" x14ac:dyDescent="0.25">
      <c r="A29" s="2">
        <v>19</v>
      </c>
      <c r="B29" s="8" t="s">
        <v>87</v>
      </c>
      <c r="C29" s="42" t="s">
        <v>197</v>
      </c>
      <c r="D29" s="42" t="s">
        <v>6</v>
      </c>
      <c r="E29" s="13" t="s">
        <v>7</v>
      </c>
      <c r="F29" s="9" t="s">
        <v>200</v>
      </c>
      <c r="G29" s="10">
        <v>5000</v>
      </c>
      <c r="H29" s="5">
        <f t="shared" si="0"/>
        <v>5000</v>
      </c>
      <c r="I29" s="31">
        <f t="shared" si="1"/>
        <v>0</v>
      </c>
      <c r="J29" s="7" t="s">
        <v>53</v>
      </c>
      <c r="K29" s="6" t="s">
        <v>54</v>
      </c>
    </row>
    <row r="30" spans="1:14" x14ac:dyDescent="0.25">
      <c r="A30" s="2">
        <v>20</v>
      </c>
      <c r="B30" s="8" t="s">
        <v>88</v>
      </c>
      <c r="C30" s="42" t="s">
        <v>197</v>
      </c>
      <c r="D30" s="42" t="s">
        <v>6</v>
      </c>
      <c r="E30" s="13" t="s">
        <v>7</v>
      </c>
      <c r="F30" s="9" t="s">
        <v>199</v>
      </c>
      <c r="G30" s="10">
        <v>65000</v>
      </c>
      <c r="H30" s="5">
        <f t="shared" si="0"/>
        <v>65000</v>
      </c>
      <c r="I30" s="31">
        <f t="shared" si="1"/>
        <v>0</v>
      </c>
      <c r="J30" s="7" t="s">
        <v>53</v>
      </c>
      <c r="K30" s="6" t="s">
        <v>54</v>
      </c>
    </row>
    <row r="31" spans="1:14" s="33" customFormat="1" x14ac:dyDescent="0.25">
      <c r="A31" s="33">
        <v>21</v>
      </c>
      <c r="B31" s="8" t="s">
        <v>89</v>
      </c>
      <c r="C31" s="42" t="s">
        <v>197</v>
      </c>
      <c r="D31" s="42" t="s">
        <v>8</v>
      </c>
      <c r="E31" s="13" t="s">
        <v>201</v>
      </c>
      <c r="F31" s="9" t="s">
        <v>202</v>
      </c>
      <c r="G31" s="10">
        <v>65750</v>
      </c>
      <c r="H31" s="5">
        <f t="shared" si="0"/>
        <v>65750</v>
      </c>
      <c r="I31" s="31">
        <f t="shared" si="1"/>
        <v>0</v>
      </c>
      <c r="J31" s="7" t="s">
        <v>53</v>
      </c>
      <c r="K31" s="6" t="s">
        <v>54</v>
      </c>
      <c r="L31" s="2"/>
      <c r="M31" s="2"/>
      <c r="N31" s="2"/>
    </row>
    <row r="32" spans="1:14" s="33" customFormat="1" x14ac:dyDescent="0.25">
      <c r="A32" s="2">
        <v>22</v>
      </c>
      <c r="B32" s="8" t="s">
        <v>90</v>
      </c>
      <c r="C32" s="42" t="s">
        <v>197</v>
      </c>
      <c r="D32" s="42" t="s">
        <v>203</v>
      </c>
      <c r="E32" s="13" t="s">
        <v>204</v>
      </c>
      <c r="F32" s="9" t="s">
        <v>205</v>
      </c>
      <c r="G32" s="10">
        <v>189663.38</v>
      </c>
      <c r="H32" s="5">
        <f t="shared" si="0"/>
        <v>189663.38</v>
      </c>
      <c r="I32" s="31">
        <f t="shared" si="1"/>
        <v>0</v>
      </c>
      <c r="J32" s="7" t="s">
        <v>53</v>
      </c>
      <c r="K32" s="6" t="s">
        <v>54</v>
      </c>
      <c r="L32" s="2"/>
      <c r="M32" s="2"/>
      <c r="N32" s="2"/>
    </row>
    <row r="33" spans="1:14" x14ac:dyDescent="0.25">
      <c r="A33" s="2">
        <v>23</v>
      </c>
      <c r="B33" s="8" t="s">
        <v>91</v>
      </c>
      <c r="C33" s="42" t="s">
        <v>197</v>
      </c>
      <c r="D33" s="42" t="s">
        <v>62</v>
      </c>
      <c r="E33" s="13" t="s">
        <v>206</v>
      </c>
      <c r="F33" s="9" t="s">
        <v>207</v>
      </c>
      <c r="G33" s="10">
        <v>818</v>
      </c>
      <c r="H33" s="5">
        <f t="shared" si="0"/>
        <v>818</v>
      </c>
      <c r="I33" s="31">
        <f t="shared" si="1"/>
        <v>0</v>
      </c>
      <c r="J33" s="7" t="s">
        <v>53</v>
      </c>
      <c r="K33" s="6" t="s">
        <v>54</v>
      </c>
      <c r="M33" s="33"/>
      <c r="N33" s="33"/>
    </row>
    <row r="34" spans="1:14" x14ac:dyDescent="0.25">
      <c r="A34" s="33">
        <v>24</v>
      </c>
      <c r="B34" s="8" t="s">
        <v>92</v>
      </c>
      <c r="C34" s="42" t="s">
        <v>197</v>
      </c>
      <c r="D34" s="42" t="s">
        <v>62</v>
      </c>
      <c r="E34" s="13" t="s">
        <v>206</v>
      </c>
      <c r="F34" s="9" t="s">
        <v>208</v>
      </c>
      <c r="G34" s="10">
        <v>480</v>
      </c>
      <c r="H34" s="5">
        <f t="shared" si="0"/>
        <v>480</v>
      </c>
      <c r="I34" s="31">
        <f t="shared" si="1"/>
        <v>0</v>
      </c>
      <c r="J34" s="7" t="s">
        <v>53</v>
      </c>
      <c r="K34" s="6" t="s">
        <v>54</v>
      </c>
      <c r="L34" s="33"/>
      <c r="M34" s="33"/>
      <c r="N34" s="33"/>
    </row>
    <row r="35" spans="1:14" x14ac:dyDescent="0.25">
      <c r="A35" s="2">
        <v>25</v>
      </c>
      <c r="B35" s="8" t="s">
        <v>93</v>
      </c>
      <c r="C35" s="42" t="s">
        <v>197</v>
      </c>
      <c r="D35" s="42" t="s">
        <v>62</v>
      </c>
      <c r="E35" s="13" t="s">
        <v>206</v>
      </c>
      <c r="F35" s="9" t="s">
        <v>209</v>
      </c>
      <c r="G35" s="10">
        <v>3200</v>
      </c>
      <c r="H35" s="5">
        <f t="shared" si="0"/>
        <v>3200</v>
      </c>
      <c r="I35" s="31">
        <f t="shared" si="1"/>
        <v>0</v>
      </c>
      <c r="J35" s="7" t="s">
        <v>53</v>
      </c>
      <c r="K35" s="6" t="s">
        <v>54</v>
      </c>
      <c r="L35" s="33"/>
      <c r="M35" s="33"/>
      <c r="N35" s="33"/>
    </row>
    <row r="36" spans="1:14" x14ac:dyDescent="0.25">
      <c r="A36" s="2">
        <v>26</v>
      </c>
      <c r="B36" s="8" t="s">
        <v>82</v>
      </c>
      <c r="C36" s="42" t="s">
        <v>197</v>
      </c>
      <c r="D36" s="42" t="s">
        <v>210</v>
      </c>
      <c r="E36" s="13" t="s">
        <v>211</v>
      </c>
      <c r="F36" s="9" t="s">
        <v>199</v>
      </c>
      <c r="G36" s="10">
        <v>175000</v>
      </c>
      <c r="H36" s="5">
        <f t="shared" si="0"/>
        <v>175000</v>
      </c>
      <c r="I36" s="31">
        <f t="shared" si="1"/>
        <v>0</v>
      </c>
      <c r="J36" s="7" t="s">
        <v>53</v>
      </c>
      <c r="K36" s="6" t="s">
        <v>54</v>
      </c>
      <c r="L36" s="33"/>
      <c r="M36" s="33"/>
      <c r="N36" s="33"/>
    </row>
    <row r="37" spans="1:14" ht="25.5" x14ac:dyDescent="0.25">
      <c r="A37" s="33">
        <v>27</v>
      </c>
      <c r="B37" s="8" t="s">
        <v>94</v>
      </c>
      <c r="C37" s="42" t="s">
        <v>197</v>
      </c>
      <c r="D37" s="42" t="s">
        <v>212</v>
      </c>
      <c r="E37" s="13" t="s">
        <v>213</v>
      </c>
      <c r="F37" s="9" t="s">
        <v>214</v>
      </c>
      <c r="G37" s="10">
        <v>33040</v>
      </c>
      <c r="H37" s="5">
        <f t="shared" si="0"/>
        <v>33040</v>
      </c>
      <c r="I37" s="31">
        <f t="shared" si="1"/>
        <v>0</v>
      </c>
      <c r="J37" s="7" t="s">
        <v>53</v>
      </c>
      <c r="K37" s="6" t="s">
        <v>54</v>
      </c>
      <c r="L37" s="33"/>
      <c r="M37" s="33"/>
      <c r="N37" s="33"/>
    </row>
    <row r="38" spans="1:14" x14ac:dyDescent="0.25">
      <c r="A38" s="2">
        <v>28</v>
      </c>
      <c r="B38" s="8" t="s">
        <v>95</v>
      </c>
      <c r="C38" s="42" t="s">
        <v>197</v>
      </c>
      <c r="D38" s="42" t="s">
        <v>215</v>
      </c>
      <c r="E38" s="13" t="s">
        <v>216</v>
      </c>
      <c r="F38" s="9" t="s">
        <v>202</v>
      </c>
      <c r="G38" s="10">
        <v>175000</v>
      </c>
      <c r="H38" s="5">
        <f t="shared" si="0"/>
        <v>175000</v>
      </c>
      <c r="I38" s="31">
        <f t="shared" si="1"/>
        <v>0</v>
      </c>
      <c r="J38" s="7" t="s">
        <v>53</v>
      </c>
      <c r="K38" s="6" t="s">
        <v>54</v>
      </c>
      <c r="L38" s="33"/>
      <c r="M38" s="33"/>
      <c r="N38" s="33"/>
    </row>
    <row r="39" spans="1:14" x14ac:dyDescent="0.25">
      <c r="A39" s="2">
        <v>29</v>
      </c>
      <c r="B39" s="8" t="s">
        <v>96</v>
      </c>
      <c r="C39" s="42" t="s">
        <v>197</v>
      </c>
      <c r="D39" s="42" t="s">
        <v>217</v>
      </c>
      <c r="E39" s="13" t="s">
        <v>218</v>
      </c>
      <c r="F39" s="9" t="s">
        <v>202</v>
      </c>
      <c r="G39" s="10">
        <v>76000</v>
      </c>
      <c r="H39" s="5">
        <f t="shared" si="0"/>
        <v>76000</v>
      </c>
      <c r="I39" s="31">
        <f t="shared" si="1"/>
        <v>0</v>
      </c>
      <c r="J39" s="7" t="s">
        <v>53</v>
      </c>
      <c r="K39" s="6" t="s">
        <v>54</v>
      </c>
      <c r="L39" s="33"/>
      <c r="M39" s="33"/>
      <c r="N39" s="33"/>
    </row>
    <row r="40" spans="1:14" x14ac:dyDescent="0.25">
      <c r="A40" s="33">
        <v>30</v>
      </c>
      <c r="B40" s="8" t="s">
        <v>97</v>
      </c>
      <c r="C40" s="42" t="s">
        <v>197</v>
      </c>
      <c r="D40" s="42" t="s">
        <v>11</v>
      </c>
      <c r="E40" s="13" t="s">
        <v>12</v>
      </c>
      <c r="F40" s="9" t="s">
        <v>202</v>
      </c>
      <c r="G40" s="10">
        <v>92500</v>
      </c>
      <c r="H40" s="5">
        <f t="shared" si="0"/>
        <v>92500</v>
      </c>
      <c r="I40" s="31">
        <f t="shared" si="1"/>
        <v>0</v>
      </c>
      <c r="J40" s="7" t="s">
        <v>53</v>
      </c>
      <c r="K40" s="6" t="s">
        <v>54</v>
      </c>
    </row>
    <row r="41" spans="1:14" x14ac:dyDescent="0.25">
      <c r="A41" s="2">
        <v>31</v>
      </c>
      <c r="B41" s="8" t="s">
        <v>98</v>
      </c>
      <c r="C41" s="42" t="s">
        <v>197</v>
      </c>
      <c r="D41" s="42" t="s">
        <v>18</v>
      </c>
      <c r="E41" s="13" t="s">
        <v>19</v>
      </c>
      <c r="F41" s="9" t="s">
        <v>202</v>
      </c>
      <c r="G41" s="10">
        <v>56500</v>
      </c>
      <c r="H41" s="5">
        <f t="shared" si="0"/>
        <v>56500</v>
      </c>
      <c r="I41" s="31">
        <f t="shared" si="1"/>
        <v>0</v>
      </c>
      <c r="J41" s="7" t="s">
        <v>53</v>
      </c>
      <c r="K41" s="6" t="s">
        <v>54</v>
      </c>
    </row>
    <row r="42" spans="1:14" x14ac:dyDescent="0.25">
      <c r="A42" s="2">
        <v>32</v>
      </c>
      <c r="B42" s="8" t="s">
        <v>99</v>
      </c>
      <c r="C42" s="42" t="s">
        <v>197</v>
      </c>
      <c r="D42" s="42" t="s">
        <v>219</v>
      </c>
      <c r="E42" s="13" t="s">
        <v>220</v>
      </c>
      <c r="F42" s="9" t="s">
        <v>221</v>
      </c>
      <c r="G42" s="10">
        <v>21735.599999999999</v>
      </c>
      <c r="H42" s="5">
        <f t="shared" si="0"/>
        <v>21735.599999999999</v>
      </c>
      <c r="I42" s="31">
        <f t="shared" si="1"/>
        <v>0</v>
      </c>
      <c r="J42" s="7" t="s">
        <v>53</v>
      </c>
      <c r="K42" s="6" t="s">
        <v>54</v>
      </c>
    </row>
    <row r="43" spans="1:14" x14ac:dyDescent="0.25">
      <c r="A43" s="33">
        <v>33</v>
      </c>
      <c r="B43" s="8" t="s">
        <v>97</v>
      </c>
      <c r="C43" s="42" t="s">
        <v>197</v>
      </c>
      <c r="D43" s="42" t="s">
        <v>31</v>
      </c>
      <c r="E43" s="13" t="s">
        <v>32</v>
      </c>
      <c r="F43" s="9" t="s">
        <v>202</v>
      </c>
      <c r="G43" s="10">
        <v>54000</v>
      </c>
      <c r="H43" s="5">
        <f t="shared" ref="H43:H74" si="2">G43</f>
        <v>54000</v>
      </c>
      <c r="I43" s="31">
        <f t="shared" ref="I43:I74" si="3">+G43-H43</f>
        <v>0</v>
      </c>
      <c r="J43" s="7" t="s">
        <v>53</v>
      </c>
      <c r="K43" s="6" t="s">
        <v>54</v>
      </c>
    </row>
    <row r="44" spans="1:14" x14ac:dyDescent="0.25">
      <c r="A44" s="2">
        <v>34</v>
      </c>
      <c r="B44" s="8" t="s">
        <v>100</v>
      </c>
      <c r="C44" s="42" t="s">
        <v>197</v>
      </c>
      <c r="D44" s="42" t="s">
        <v>1</v>
      </c>
      <c r="E44" s="13" t="s">
        <v>222</v>
      </c>
      <c r="F44" s="9" t="s">
        <v>223</v>
      </c>
      <c r="G44" s="10">
        <v>9794</v>
      </c>
      <c r="H44" s="5">
        <f t="shared" si="2"/>
        <v>9794</v>
      </c>
      <c r="I44" s="31">
        <f t="shared" si="3"/>
        <v>0</v>
      </c>
      <c r="J44" s="7" t="s">
        <v>53</v>
      </c>
      <c r="K44" s="6" t="s">
        <v>54</v>
      </c>
    </row>
    <row r="45" spans="1:14" s="33" customFormat="1" x14ac:dyDescent="0.25">
      <c r="A45" s="2">
        <v>35</v>
      </c>
      <c r="B45" s="8" t="s">
        <v>101</v>
      </c>
      <c r="C45" s="42" t="s">
        <v>197</v>
      </c>
      <c r="D45" s="42" t="s">
        <v>1</v>
      </c>
      <c r="E45" s="13" t="s">
        <v>222</v>
      </c>
      <c r="F45" s="9" t="s">
        <v>223</v>
      </c>
      <c r="G45" s="10">
        <v>32155</v>
      </c>
      <c r="H45" s="5">
        <f t="shared" si="2"/>
        <v>32155</v>
      </c>
      <c r="I45" s="31">
        <f t="shared" si="3"/>
        <v>0</v>
      </c>
      <c r="J45" s="7" t="s">
        <v>53</v>
      </c>
      <c r="K45" s="6" t="s">
        <v>54</v>
      </c>
      <c r="L45" s="2"/>
      <c r="M45" s="2"/>
      <c r="N45" s="2"/>
    </row>
    <row r="46" spans="1:14" s="33" customFormat="1" x14ac:dyDescent="0.25">
      <c r="A46" s="33">
        <v>36</v>
      </c>
      <c r="B46" s="8" t="s">
        <v>102</v>
      </c>
      <c r="C46" s="42" t="s">
        <v>197</v>
      </c>
      <c r="D46" s="42" t="s">
        <v>224</v>
      </c>
      <c r="E46" s="13" t="s">
        <v>225</v>
      </c>
      <c r="F46" s="9" t="s">
        <v>202</v>
      </c>
      <c r="G46" s="10">
        <v>76000</v>
      </c>
      <c r="H46" s="5">
        <f t="shared" si="2"/>
        <v>76000</v>
      </c>
      <c r="I46" s="31">
        <f t="shared" si="3"/>
        <v>0</v>
      </c>
      <c r="J46" s="7" t="s">
        <v>53</v>
      </c>
      <c r="K46" s="6" t="s">
        <v>54</v>
      </c>
      <c r="L46" s="2"/>
      <c r="M46" s="2"/>
      <c r="N46" s="2"/>
    </row>
    <row r="47" spans="1:14" x14ac:dyDescent="0.25">
      <c r="A47" s="2">
        <v>37</v>
      </c>
      <c r="B47" s="8" t="s">
        <v>103</v>
      </c>
      <c r="C47" s="42" t="s">
        <v>197</v>
      </c>
      <c r="D47" s="42" t="s">
        <v>22</v>
      </c>
      <c r="E47" s="13" t="s">
        <v>226</v>
      </c>
      <c r="F47" s="9" t="s">
        <v>199</v>
      </c>
      <c r="G47" s="10">
        <v>161000</v>
      </c>
      <c r="H47" s="5">
        <f t="shared" si="2"/>
        <v>161000</v>
      </c>
      <c r="I47" s="31">
        <f t="shared" si="3"/>
        <v>0</v>
      </c>
      <c r="J47" s="7" t="s">
        <v>53</v>
      </c>
      <c r="K47" s="6" t="s">
        <v>54</v>
      </c>
    </row>
    <row r="48" spans="1:14" x14ac:dyDescent="0.25">
      <c r="A48" s="2">
        <v>38</v>
      </c>
      <c r="B48" s="8" t="s">
        <v>104</v>
      </c>
      <c r="C48" s="42" t="s">
        <v>197</v>
      </c>
      <c r="D48" s="42" t="s">
        <v>20</v>
      </c>
      <c r="E48" s="13" t="s">
        <v>21</v>
      </c>
      <c r="F48" s="9" t="s">
        <v>199</v>
      </c>
      <c r="G48" s="10">
        <v>59000</v>
      </c>
      <c r="H48" s="5">
        <f t="shared" si="2"/>
        <v>59000</v>
      </c>
      <c r="I48" s="31">
        <f t="shared" si="3"/>
        <v>0</v>
      </c>
      <c r="J48" s="7" t="s">
        <v>53</v>
      </c>
      <c r="K48" s="6" t="s">
        <v>54</v>
      </c>
    </row>
    <row r="49" spans="1:14" x14ac:dyDescent="0.25">
      <c r="A49" s="33">
        <v>39</v>
      </c>
      <c r="B49" s="8" t="s">
        <v>105</v>
      </c>
      <c r="C49" s="42" t="s">
        <v>197</v>
      </c>
      <c r="D49" s="42" t="s">
        <v>2</v>
      </c>
      <c r="E49" s="13" t="s">
        <v>3</v>
      </c>
      <c r="F49" s="9" t="s">
        <v>227</v>
      </c>
      <c r="G49" s="10">
        <v>120250</v>
      </c>
      <c r="H49" s="5">
        <f t="shared" si="2"/>
        <v>120250</v>
      </c>
      <c r="I49" s="31">
        <f t="shared" si="3"/>
        <v>0</v>
      </c>
      <c r="J49" s="7" t="s">
        <v>53</v>
      </c>
      <c r="K49" s="6" t="s">
        <v>54</v>
      </c>
    </row>
    <row r="50" spans="1:14" x14ac:dyDescent="0.25">
      <c r="A50" s="2">
        <v>40</v>
      </c>
      <c r="B50" s="8" t="s">
        <v>106</v>
      </c>
      <c r="C50" s="42" t="s">
        <v>197</v>
      </c>
      <c r="D50" s="42" t="s">
        <v>9</v>
      </c>
      <c r="E50" s="13" t="s">
        <v>10</v>
      </c>
      <c r="F50" s="9" t="s">
        <v>199</v>
      </c>
      <c r="G50" s="10">
        <v>54000</v>
      </c>
      <c r="H50" s="5">
        <f t="shared" si="2"/>
        <v>54000</v>
      </c>
      <c r="I50" s="31">
        <f t="shared" si="3"/>
        <v>0</v>
      </c>
      <c r="J50" s="7" t="s">
        <v>53</v>
      </c>
      <c r="K50" s="6" t="s">
        <v>54</v>
      </c>
    </row>
    <row r="51" spans="1:14" x14ac:dyDescent="0.25">
      <c r="A51" s="2">
        <v>41</v>
      </c>
      <c r="B51" s="8" t="s">
        <v>107</v>
      </c>
      <c r="C51" s="42" t="s">
        <v>228</v>
      </c>
      <c r="D51" s="42" t="s">
        <v>229</v>
      </c>
      <c r="E51" s="13" t="s">
        <v>230</v>
      </c>
      <c r="F51" s="9" t="s">
        <v>231</v>
      </c>
      <c r="G51" s="10">
        <v>250000</v>
      </c>
      <c r="H51" s="5">
        <f t="shared" si="2"/>
        <v>250000</v>
      </c>
      <c r="I51" s="31">
        <f t="shared" si="3"/>
        <v>0</v>
      </c>
      <c r="J51" s="7" t="s">
        <v>53</v>
      </c>
      <c r="K51" s="6" t="s">
        <v>54</v>
      </c>
    </row>
    <row r="52" spans="1:14" s="11" customFormat="1" x14ac:dyDescent="0.25">
      <c r="A52" s="33">
        <v>42</v>
      </c>
      <c r="B52" s="8" t="s">
        <v>108</v>
      </c>
      <c r="C52" s="42" t="s">
        <v>228</v>
      </c>
      <c r="D52" s="42" t="s">
        <v>232</v>
      </c>
      <c r="E52" s="13" t="s">
        <v>233</v>
      </c>
      <c r="F52" s="9" t="s">
        <v>234</v>
      </c>
      <c r="G52" s="10">
        <v>59000</v>
      </c>
      <c r="H52" s="5">
        <f t="shared" si="2"/>
        <v>59000</v>
      </c>
      <c r="I52" s="31">
        <f t="shared" si="3"/>
        <v>0</v>
      </c>
      <c r="J52" s="7" t="s">
        <v>53</v>
      </c>
      <c r="K52" s="6" t="s">
        <v>54</v>
      </c>
      <c r="L52" s="2"/>
      <c r="M52" s="2"/>
      <c r="N52" s="2"/>
    </row>
    <row r="53" spans="1:14" x14ac:dyDescent="0.25">
      <c r="A53" s="2">
        <v>43</v>
      </c>
      <c r="B53" s="8" t="s">
        <v>109</v>
      </c>
      <c r="C53" s="42" t="s">
        <v>228</v>
      </c>
      <c r="D53" s="42" t="s">
        <v>28</v>
      </c>
      <c r="E53" s="13" t="s">
        <v>235</v>
      </c>
      <c r="F53" s="9" t="s">
        <v>236</v>
      </c>
      <c r="G53" s="10">
        <v>374.31</v>
      </c>
      <c r="H53" s="5">
        <f t="shared" si="2"/>
        <v>374.31</v>
      </c>
      <c r="I53" s="31">
        <f t="shared" si="3"/>
        <v>0</v>
      </c>
      <c r="J53" s="7" t="s">
        <v>53</v>
      </c>
      <c r="K53" s="6" t="s">
        <v>54</v>
      </c>
    </row>
    <row r="54" spans="1:14" x14ac:dyDescent="0.25">
      <c r="A54" s="2">
        <v>44</v>
      </c>
      <c r="B54" s="8" t="s">
        <v>110</v>
      </c>
      <c r="C54" s="42" t="s">
        <v>228</v>
      </c>
      <c r="D54" s="42" t="s">
        <v>237</v>
      </c>
      <c r="E54" s="13" t="s">
        <v>238</v>
      </c>
      <c r="F54" s="9" t="s">
        <v>239</v>
      </c>
      <c r="G54" s="10">
        <v>161778</v>
      </c>
      <c r="H54" s="5">
        <f t="shared" si="2"/>
        <v>161778</v>
      </c>
      <c r="I54" s="31">
        <f t="shared" si="3"/>
        <v>0</v>
      </c>
      <c r="J54" s="7" t="s">
        <v>53</v>
      </c>
      <c r="K54" s="6" t="s">
        <v>54</v>
      </c>
    </row>
    <row r="55" spans="1:14" s="12" customFormat="1" ht="25.5" x14ac:dyDescent="0.25">
      <c r="A55" s="33">
        <v>45</v>
      </c>
      <c r="B55" s="8" t="s">
        <v>55</v>
      </c>
      <c r="C55" s="42" t="s">
        <v>228</v>
      </c>
      <c r="D55" s="42" t="s">
        <v>240</v>
      </c>
      <c r="E55" s="13" t="s">
        <v>241</v>
      </c>
      <c r="F55" s="9" t="s">
        <v>242</v>
      </c>
      <c r="G55" s="10">
        <v>67356.759999999995</v>
      </c>
      <c r="H55" s="5">
        <f t="shared" si="2"/>
        <v>67356.759999999995</v>
      </c>
      <c r="I55" s="31">
        <f t="shared" si="3"/>
        <v>0</v>
      </c>
      <c r="J55" s="7" t="s">
        <v>53</v>
      </c>
      <c r="K55" s="6" t="s">
        <v>54</v>
      </c>
      <c r="L55" s="2"/>
      <c r="M55" s="2"/>
      <c r="N55" s="2"/>
    </row>
    <row r="56" spans="1:14" x14ac:dyDescent="0.25">
      <c r="A56" s="2">
        <v>46</v>
      </c>
      <c r="B56" s="8" t="s">
        <v>111</v>
      </c>
      <c r="C56" s="42" t="s">
        <v>228</v>
      </c>
      <c r="D56" s="42" t="s">
        <v>243</v>
      </c>
      <c r="E56" s="13" t="s">
        <v>244</v>
      </c>
      <c r="F56" s="9" t="s">
        <v>234</v>
      </c>
      <c r="G56" s="10">
        <v>34928</v>
      </c>
      <c r="H56" s="5">
        <f t="shared" si="2"/>
        <v>34928</v>
      </c>
      <c r="I56" s="31">
        <f t="shared" si="3"/>
        <v>0</v>
      </c>
      <c r="J56" s="7" t="s">
        <v>53</v>
      </c>
      <c r="K56" s="6" t="s">
        <v>54</v>
      </c>
    </row>
    <row r="57" spans="1:14" x14ac:dyDescent="0.25">
      <c r="A57" s="2">
        <v>47</v>
      </c>
      <c r="B57" s="8" t="s">
        <v>95</v>
      </c>
      <c r="C57" s="42" t="s">
        <v>228</v>
      </c>
      <c r="D57" s="42" t="s">
        <v>13</v>
      </c>
      <c r="E57" s="13" t="s">
        <v>14</v>
      </c>
      <c r="F57" s="9" t="s">
        <v>202</v>
      </c>
      <c r="G57" s="10">
        <v>119000</v>
      </c>
      <c r="H57" s="5">
        <f t="shared" si="2"/>
        <v>119000</v>
      </c>
      <c r="I57" s="31">
        <f t="shared" si="3"/>
        <v>0</v>
      </c>
      <c r="J57" s="7" t="s">
        <v>53</v>
      </c>
      <c r="K57" s="6" t="s">
        <v>54</v>
      </c>
    </row>
    <row r="58" spans="1:14" x14ac:dyDescent="0.25">
      <c r="A58" s="33">
        <v>48</v>
      </c>
      <c r="B58" s="34" t="s">
        <v>112</v>
      </c>
      <c r="C58" s="43" t="s">
        <v>245</v>
      </c>
      <c r="D58" s="43" t="s">
        <v>0</v>
      </c>
      <c r="E58" s="35" t="s">
        <v>246</v>
      </c>
      <c r="F58" s="36" t="s">
        <v>247</v>
      </c>
      <c r="G58" s="37">
        <v>2520</v>
      </c>
      <c r="H58" s="38">
        <f t="shared" si="2"/>
        <v>2520</v>
      </c>
      <c r="I58" s="31">
        <f t="shared" si="3"/>
        <v>0</v>
      </c>
      <c r="J58" s="39" t="s">
        <v>53</v>
      </c>
      <c r="K58" s="40" t="s">
        <v>54</v>
      </c>
    </row>
    <row r="59" spans="1:14" x14ac:dyDescent="0.25">
      <c r="A59" s="2">
        <v>49</v>
      </c>
      <c r="B59" s="34" t="s">
        <v>113</v>
      </c>
      <c r="C59" s="43" t="s">
        <v>245</v>
      </c>
      <c r="D59" s="43" t="s">
        <v>0</v>
      </c>
      <c r="E59" s="35" t="s">
        <v>246</v>
      </c>
      <c r="F59" s="36" t="s">
        <v>247</v>
      </c>
      <c r="G59" s="37">
        <v>2700</v>
      </c>
      <c r="H59" s="38">
        <f t="shared" si="2"/>
        <v>2700</v>
      </c>
      <c r="I59" s="31">
        <f t="shared" si="3"/>
        <v>0</v>
      </c>
      <c r="J59" s="39" t="s">
        <v>53</v>
      </c>
      <c r="K59" s="40" t="s">
        <v>54</v>
      </c>
    </row>
    <row r="60" spans="1:14" x14ac:dyDescent="0.25">
      <c r="A60" s="2">
        <v>50</v>
      </c>
      <c r="B60" s="34" t="s">
        <v>114</v>
      </c>
      <c r="C60" s="43" t="s">
        <v>245</v>
      </c>
      <c r="D60" s="43" t="s">
        <v>0</v>
      </c>
      <c r="E60" s="35" t="s">
        <v>246</v>
      </c>
      <c r="F60" s="36" t="s">
        <v>248</v>
      </c>
      <c r="G60" s="37">
        <v>2220</v>
      </c>
      <c r="H60" s="38">
        <f t="shared" si="2"/>
        <v>2220</v>
      </c>
      <c r="I60" s="31">
        <f t="shared" si="3"/>
        <v>0</v>
      </c>
      <c r="J60" s="39" t="s">
        <v>53</v>
      </c>
      <c r="K60" s="40" t="s">
        <v>54</v>
      </c>
    </row>
    <row r="61" spans="1:14" s="33" customFormat="1" x14ac:dyDescent="0.25">
      <c r="A61" s="33">
        <v>51</v>
      </c>
      <c r="B61" s="34" t="s">
        <v>115</v>
      </c>
      <c r="C61" s="43" t="s">
        <v>245</v>
      </c>
      <c r="D61" s="43" t="s">
        <v>0</v>
      </c>
      <c r="E61" s="35" t="s">
        <v>246</v>
      </c>
      <c r="F61" s="36" t="s">
        <v>249</v>
      </c>
      <c r="G61" s="37">
        <v>2700</v>
      </c>
      <c r="H61" s="38">
        <f t="shared" si="2"/>
        <v>2700</v>
      </c>
      <c r="I61" s="31">
        <f t="shared" si="3"/>
        <v>0</v>
      </c>
      <c r="J61" s="39" t="s">
        <v>53</v>
      </c>
      <c r="K61" s="40" t="s">
        <v>54</v>
      </c>
      <c r="L61" s="2"/>
      <c r="M61" s="2"/>
      <c r="N61" s="2"/>
    </row>
    <row r="62" spans="1:14" s="33" customFormat="1" x14ac:dyDescent="0.25">
      <c r="A62" s="2">
        <v>52</v>
      </c>
      <c r="B62" s="34" t="s">
        <v>116</v>
      </c>
      <c r="C62" s="43" t="s">
        <v>245</v>
      </c>
      <c r="D62" s="43" t="s">
        <v>0</v>
      </c>
      <c r="E62" s="35" t="s">
        <v>246</v>
      </c>
      <c r="F62" s="36" t="s">
        <v>250</v>
      </c>
      <c r="G62" s="37">
        <v>2340</v>
      </c>
      <c r="H62" s="38">
        <f t="shared" si="2"/>
        <v>2340</v>
      </c>
      <c r="I62" s="31">
        <f t="shared" si="3"/>
        <v>0</v>
      </c>
      <c r="J62" s="39" t="s">
        <v>53</v>
      </c>
      <c r="K62" s="40" t="s">
        <v>54</v>
      </c>
      <c r="L62" s="2"/>
      <c r="M62" s="2"/>
      <c r="N62" s="2"/>
    </row>
    <row r="63" spans="1:14" s="33" customFormat="1" x14ac:dyDescent="0.25">
      <c r="A63" s="2">
        <v>53</v>
      </c>
      <c r="B63" s="8" t="s">
        <v>117</v>
      </c>
      <c r="C63" s="42" t="s">
        <v>245</v>
      </c>
      <c r="D63" s="42" t="s">
        <v>0</v>
      </c>
      <c r="E63" s="13" t="s">
        <v>246</v>
      </c>
      <c r="F63" s="9" t="s">
        <v>251</v>
      </c>
      <c r="G63" s="10">
        <v>2640</v>
      </c>
      <c r="H63" s="5">
        <f t="shared" si="2"/>
        <v>2640</v>
      </c>
      <c r="I63" s="31">
        <f t="shared" si="3"/>
        <v>0</v>
      </c>
      <c r="J63" s="7" t="s">
        <v>53</v>
      </c>
      <c r="K63" s="6" t="s">
        <v>54</v>
      </c>
      <c r="L63" s="2"/>
      <c r="M63" s="2"/>
      <c r="N63" s="2"/>
    </row>
    <row r="64" spans="1:14" x14ac:dyDescent="0.25">
      <c r="A64" s="33">
        <v>54</v>
      </c>
      <c r="B64" s="8" t="s">
        <v>118</v>
      </c>
      <c r="C64" s="42" t="s">
        <v>245</v>
      </c>
      <c r="D64" s="42" t="s">
        <v>0</v>
      </c>
      <c r="E64" s="13" t="s">
        <v>246</v>
      </c>
      <c r="F64" s="9" t="s">
        <v>252</v>
      </c>
      <c r="G64" s="10">
        <v>2700</v>
      </c>
      <c r="H64" s="5">
        <f t="shared" si="2"/>
        <v>2700</v>
      </c>
      <c r="I64" s="31">
        <f t="shared" si="3"/>
        <v>0</v>
      </c>
      <c r="J64" s="7" t="s">
        <v>53</v>
      </c>
      <c r="K64" s="6" t="s">
        <v>54</v>
      </c>
    </row>
    <row r="65" spans="1:14" s="33" customFormat="1" x14ac:dyDescent="0.25">
      <c r="A65" s="2">
        <v>55</v>
      </c>
      <c r="B65" s="8" t="s">
        <v>119</v>
      </c>
      <c r="C65" s="42" t="s">
        <v>245</v>
      </c>
      <c r="D65" s="42" t="s">
        <v>35</v>
      </c>
      <c r="E65" s="13" t="s">
        <v>253</v>
      </c>
      <c r="F65" s="9" t="s">
        <v>254</v>
      </c>
      <c r="G65" s="10">
        <v>11800</v>
      </c>
      <c r="H65" s="5">
        <f t="shared" si="2"/>
        <v>11800</v>
      </c>
      <c r="I65" s="31">
        <f t="shared" si="3"/>
        <v>0</v>
      </c>
      <c r="J65" s="7" t="s">
        <v>53</v>
      </c>
      <c r="K65" s="6" t="s">
        <v>54</v>
      </c>
      <c r="L65" s="2"/>
      <c r="M65" s="2"/>
      <c r="N65" s="2"/>
    </row>
    <row r="66" spans="1:14" s="33" customFormat="1" x14ac:dyDescent="0.25">
      <c r="A66" s="2">
        <v>56</v>
      </c>
      <c r="B66" s="8" t="s">
        <v>120</v>
      </c>
      <c r="C66" s="42" t="s">
        <v>245</v>
      </c>
      <c r="D66" s="42" t="s">
        <v>64</v>
      </c>
      <c r="E66" s="13" t="s">
        <v>255</v>
      </c>
      <c r="F66" s="9" t="s">
        <v>256</v>
      </c>
      <c r="G66" s="10">
        <v>47026.54</v>
      </c>
      <c r="H66" s="5">
        <f t="shared" si="2"/>
        <v>47026.54</v>
      </c>
      <c r="I66" s="31">
        <f t="shared" si="3"/>
        <v>0</v>
      </c>
      <c r="J66" s="7" t="s">
        <v>53</v>
      </c>
      <c r="K66" s="6" t="s">
        <v>54</v>
      </c>
      <c r="L66" s="2"/>
      <c r="M66" s="2"/>
      <c r="N66" s="2"/>
    </row>
    <row r="67" spans="1:14" x14ac:dyDescent="0.25">
      <c r="A67" s="33">
        <v>57</v>
      </c>
      <c r="B67" s="8" t="s">
        <v>121</v>
      </c>
      <c r="C67" s="42" t="s">
        <v>245</v>
      </c>
      <c r="D67" s="42" t="s">
        <v>65</v>
      </c>
      <c r="E67" s="13" t="s">
        <v>66</v>
      </c>
      <c r="F67" s="9" t="s">
        <v>257</v>
      </c>
      <c r="G67" s="10">
        <v>802000</v>
      </c>
      <c r="H67" s="5">
        <f t="shared" si="2"/>
        <v>802000</v>
      </c>
      <c r="I67" s="31">
        <f t="shared" si="3"/>
        <v>0</v>
      </c>
      <c r="J67" s="7" t="s">
        <v>53</v>
      </c>
      <c r="K67" s="6" t="s">
        <v>54</v>
      </c>
    </row>
    <row r="68" spans="1:14" s="33" customFormat="1" x14ac:dyDescent="0.25">
      <c r="A68" s="2">
        <v>58</v>
      </c>
      <c r="B68" s="8" t="s">
        <v>122</v>
      </c>
      <c r="C68" s="42" t="s">
        <v>258</v>
      </c>
      <c r="D68" s="42" t="s">
        <v>4</v>
      </c>
      <c r="E68" s="13" t="s">
        <v>5</v>
      </c>
      <c r="F68" s="9" t="s">
        <v>199</v>
      </c>
      <c r="G68" s="10">
        <v>59000</v>
      </c>
      <c r="H68" s="5">
        <f t="shared" si="2"/>
        <v>59000</v>
      </c>
      <c r="I68" s="31">
        <f t="shared" si="3"/>
        <v>0</v>
      </c>
      <c r="J68" s="7" t="s">
        <v>53</v>
      </c>
      <c r="K68" s="6" t="s">
        <v>54</v>
      </c>
      <c r="L68" s="2"/>
      <c r="M68" s="2"/>
      <c r="N68" s="2"/>
    </row>
    <row r="69" spans="1:14" s="33" customFormat="1" x14ac:dyDescent="0.25">
      <c r="A69" s="2">
        <v>59</v>
      </c>
      <c r="B69" s="8" t="s">
        <v>123</v>
      </c>
      <c r="C69" s="42" t="s">
        <v>258</v>
      </c>
      <c r="D69" s="42" t="s">
        <v>259</v>
      </c>
      <c r="E69" s="13" t="s">
        <v>260</v>
      </c>
      <c r="F69" s="9" t="s">
        <v>261</v>
      </c>
      <c r="G69" s="10">
        <v>267825.76</v>
      </c>
      <c r="H69" s="5">
        <f t="shared" si="2"/>
        <v>267825.76</v>
      </c>
      <c r="I69" s="31">
        <f t="shared" si="3"/>
        <v>0</v>
      </c>
      <c r="J69" s="7" t="s">
        <v>53</v>
      </c>
      <c r="K69" s="6" t="s">
        <v>54</v>
      </c>
      <c r="L69" s="2"/>
      <c r="M69" s="2"/>
      <c r="N69" s="2"/>
    </row>
    <row r="70" spans="1:14" s="33" customFormat="1" x14ac:dyDescent="0.25">
      <c r="A70" s="33">
        <v>60</v>
      </c>
      <c r="B70" s="8" t="s">
        <v>124</v>
      </c>
      <c r="C70" s="42" t="s">
        <v>262</v>
      </c>
      <c r="D70" s="42" t="s">
        <v>6</v>
      </c>
      <c r="E70" s="13" t="s">
        <v>7</v>
      </c>
      <c r="F70" s="9" t="s">
        <v>263</v>
      </c>
      <c r="G70" s="10">
        <v>85000</v>
      </c>
      <c r="H70" s="5">
        <f t="shared" si="2"/>
        <v>85000</v>
      </c>
      <c r="I70" s="31">
        <f t="shared" si="3"/>
        <v>0</v>
      </c>
      <c r="J70" s="7" t="s">
        <v>53</v>
      </c>
      <c r="K70" s="6" t="s">
        <v>54</v>
      </c>
      <c r="L70" s="2"/>
      <c r="M70" s="2"/>
      <c r="N70" s="2"/>
    </row>
    <row r="71" spans="1:14" s="33" customFormat="1" x14ac:dyDescent="0.25">
      <c r="A71" s="2">
        <v>61</v>
      </c>
      <c r="B71" s="8" t="s">
        <v>125</v>
      </c>
      <c r="C71" s="42" t="s">
        <v>262</v>
      </c>
      <c r="D71" s="42" t="s">
        <v>63</v>
      </c>
      <c r="E71" s="13" t="s">
        <v>264</v>
      </c>
      <c r="F71" s="9" t="s">
        <v>265</v>
      </c>
      <c r="G71" s="10">
        <v>7863.35</v>
      </c>
      <c r="H71" s="5">
        <f t="shared" si="2"/>
        <v>7863.35</v>
      </c>
      <c r="I71" s="31">
        <f t="shared" si="3"/>
        <v>0</v>
      </c>
      <c r="J71" s="7" t="s">
        <v>53</v>
      </c>
      <c r="K71" s="6" t="s">
        <v>54</v>
      </c>
      <c r="L71" s="2"/>
      <c r="M71" s="2"/>
      <c r="N71" s="2"/>
    </row>
    <row r="72" spans="1:14" s="33" customFormat="1" x14ac:dyDescent="0.25">
      <c r="A72" s="2">
        <v>62</v>
      </c>
      <c r="B72" s="8" t="s">
        <v>126</v>
      </c>
      <c r="C72" s="42" t="s">
        <v>262</v>
      </c>
      <c r="D72" s="42" t="s">
        <v>33</v>
      </c>
      <c r="E72" s="13" t="s">
        <v>266</v>
      </c>
      <c r="F72" s="9" t="s">
        <v>267</v>
      </c>
      <c r="G72" s="10">
        <v>79331.94</v>
      </c>
      <c r="H72" s="5">
        <f t="shared" si="2"/>
        <v>79331.94</v>
      </c>
      <c r="I72" s="31">
        <f t="shared" si="3"/>
        <v>0</v>
      </c>
      <c r="J72" s="7" t="s">
        <v>53</v>
      </c>
      <c r="K72" s="6" t="s">
        <v>54</v>
      </c>
      <c r="L72" s="2"/>
      <c r="M72" s="2"/>
      <c r="N72" s="2"/>
    </row>
    <row r="73" spans="1:14" s="33" customFormat="1" x14ac:dyDescent="0.25">
      <c r="A73" s="33">
        <v>63</v>
      </c>
      <c r="B73" s="8" t="s">
        <v>127</v>
      </c>
      <c r="C73" s="42" t="s">
        <v>262</v>
      </c>
      <c r="D73" s="42" t="s">
        <v>33</v>
      </c>
      <c r="E73" s="13" t="s">
        <v>266</v>
      </c>
      <c r="F73" s="9" t="s">
        <v>268</v>
      </c>
      <c r="G73" s="10">
        <v>128.96</v>
      </c>
      <c r="H73" s="5">
        <f t="shared" si="2"/>
        <v>128.96</v>
      </c>
      <c r="I73" s="31">
        <f t="shared" si="3"/>
        <v>0</v>
      </c>
      <c r="J73" s="7" t="s">
        <v>53</v>
      </c>
      <c r="K73" s="6" t="s">
        <v>54</v>
      </c>
      <c r="L73" s="2"/>
      <c r="M73" s="2"/>
      <c r="N73" s="2"/>
    </row>
    <row r="74" spans="1:14" x14ac:dyDescent="0.25">
      <c r="A74" s="2">
        <v>64</v>
      </c>
      <c r="B74" s="8" t="s">
        <v>128</v>
      </c>
      <c r="C74" s="42" t="s">
        <v>262</v>
      </c>
      <c r="D74" s="42" t="s">
        <v>33</v>
      </c>
      <c r="E74" s="13" t="s">
        <v>266</v>
      </c>
      <c r="F74" s="9" t="s">
        <v>269</v>
      </c>
      <c r="G74" s="10">
        <v>121133.99</v>
      </c>
      <c r="H74" s="5">
        <f t="shared" si="2"/>
        <v>121133.99</v>
      </c>
      <c r="I74" s="31">
        <f t="shared" si="3"/>
        <v>0</v>
      </c>
      <c r="J74" s="7" t="s">
        <v>53</v>
      </c>
      <c r="K74" s="6" t="s">
        <v>54</v>
      </c>
    </row>
    <row r="75" spans="1:14" x14ac:dyDescent="0.25">
      <c r="A75" s="2">
        <v>65</v>
      </c>
      <c r="B75" s="8" t="s">
        <v>129</v>
      </c>
      <c r="C75" s="42" t="s">
        <v>262</v>
      </c>
      <c r="D75" s="42" t="s">
        <v>33</v>
      </c>
      <c r="E75" s="13" t="s">
        <v>266</v>
      </c>
      <c r="F75" s="9" t="s">
        <v>270</v>
      </c>
      <c r="G75" s="10">
        <v>629328.97</v>
      </c>
      <c r="H75" s="5">
        <f t="shared" ref="H75:H106" si="4">G75</f>
        <v>629328.97</v>
      </c>
      <c r="I75" s="31">
        <f t="shared" ref="I75:I106" si="5">+G75-H75</f>
        <v>0</v>
      </c>
      <c r="J75" s="7" t="s">
        <v>53</v>
      </c>
      <c r="K75" s="6" t="s">
        <v>54</v>
      </c>
    </row>
    <row r="76" spans="1:14" x14ac:dyDescent="0.25">
      <c r="A76" s="33">
        <v>66</v>
      </c>
      <c r="B76" s="8" t="s">
        <v>130</v>
      </c>
      <c r="C76" s="42" t="s">
        <v>262</v>
      </c>
      <c r="D76" s="42" t="s">
        <v>33</v>
      </c>
      <c r="E76" s="13" t="s">
        <v>266</v>
      </c>
      <c r="F76" s="9" t="s">
        <v>271</v>
      </c>
      <c r="G76" s="10">
        <v>13021.76</v>
      </c>
      <c r="H76" s="5">
        <f t="shared" si="4"/>
        <v>13021.76</v>
      </c>
      <c r="I76" s="31">
        <f t="shared" si="5"/>
        <v>0</v>
      </c>
      <c r="J76" s="7" t="s">
        <v>53</v>
      </c>
      <c r="K76" s="6" t="s">
        <v>54</v>
      </c>
    </row>
    <row r="77" spans="1:14" x14ac:dyDescent="0.25">
      <c r="A77" s="2">
        <v>67</v>
      </c>
      <c r="B77" s="8" t="s">
        <v>131</v>
      </c>
      <c r="C77" s="42" t="s">
        <v>262</v>
      </c>
      <c r="D77" s="42" t="s">
        <v>272</v>
      </c>
      <c r="E77" s="13" t="s">
        <v>273</v>
      </c>
      <c r="F77" s="9" t="s">
        <v>274</v>
      </c>
      <c r="G77" s="10">
        <v>52409.7</v>
      </c>
      <c r="H77" s="5">
        <f t="shared" si="4"/>
        <v>52409.7</v>
      </c>
      <c r="I77" s="31">
        <f t="shared" si="5"/>
        <v>0</v>
      </c>
      <c r="J77" s="7" t="s">
        <v>53</v>
      </c>
      <c r="K77" s="6" t="s">
        <v>54</v>
      </c>
    </row>
    <row r="78" spans="1:14" x14ac:dyDescent="0.25">
      <c r="A78" s="2">
        <v>68</v>
      </c>
      <c r="B78" s="8" t="s">
        <v>132</v>
      </c>
      <c r="C78" s="42" t="s">
        <v>262</v>
      </c>
      <c r="D78" s="42" t="s">
        <v>272</v>
      </c>
      <c r="E78" s="13" t="s">
        <v>273</v>
      </c>
      <c r="F78" s="9" t="s">
        <v>275</v>
      </c>
      <c r="G78" s="10">
        <v>98996.1</v>
      </c>
      <c r="H78" s="5">
        <f t="shared" si="4"/>
        <v>98996.1</v>
      </c>
      <c r="I78" s="31">
        <f t="shared" si="5"/>
        <v>0</v>
      </c>
      <c r="J78" s="7" t="s">
        <v>53</v>
      </c>
      <c r="K78" s="6" t="s">
        <v>54</v>
      </c>
    </row>
    <row r="79" spans="1:14" x14ac:dyDescent="0.25">
      <c r="A79" s="33">
        <v>69</v>
      </c>
      <c r="B79" s="8" t="s">
        <v>133</v>
      </c>
      <c r="C79" s="42" t="s">
        <v>262</v>
      </c>
      <c r="D79" s="42" t="s">
        <v>60</v>
      </c>
      <c r="E79" s="13" t="s">
        <v>276</v>
      </c>
      <c r="F79" s="9" t="s">
        <v>277</v>
      </c>
      <c r="G79" s="10">
        <v>46794.06</v>
      </c>
      <c r="H79" s="5">
        <f t="shared" si="4"/>
        <v>46794.06</v>
      </c>
      <c r="I79" s="31">
        <f t="shared" si="5"/>
        <v>0</v>
      </c>
      <c r="J79" s="7" t="s">
        <v>53</v>
      </c>
      <c r="K79" s="6" t="s">
        <v>54</v>
      </c>
    </row>
    <row r="80" spans="1:14" x14ac:dyDescent="0.25">
      <c r="A80" s="2">
        <v>70</v>
      </c>
      <c r="B80" s="34" t="s">
        <v>134</v>
      </c>
      <c r="C80" s="43" t="s">
        <v>262</v>
      </c>
      <c r="D80" s="43" t="s">
        <v>60</v>
      </c>
      <c r="E80" s="35" t="s">
        <v>276</v>
      </c>
      <c r="F80" s="36" t="s">
        <v>278</v>
      </c>
      <c r="G80" s="37">
        <v>83989.33</v>
      </c>
      <c r="H80" s="38">
        <f t="shared" si="4"/>
        <v>83989.33</v>
      </c>
      <c r="I80" s="31">
        <f t="shared" si="5"/>
        <v>0</v>
      </c>
      <c r="J80" s="39" t="s">
        <v>53</v>
      </c>
      <c r="K80" s="40" t="s">
        <v>54</v>
      </c>
    </row>
    <row r="81" spans="1:14" x14ac:dyDescent="0.25">
      <c r="A81" s="2">
        <v>71</v>
      </c>
      <c r="B81" s="34" t="s">
        <v>135</v>
      </c>
      <c r="C81" s="43" t="s">
        <v>262</v>
      </c>
      <c r="D81" s="43" t="s">
        <v>60</v>
      </c>
      <c r="E81" s="35" t="s">
        <v>276</v>
      </c>
      <c r="F81" s="36" t="s">
        <v>279</v>
      </c>
      <c r="G81" s="37">
        <v>46794.06</v>
      </c>
      <c r="H81" s="38">
        <f t="shared" si="4"/>
        <v>46794.06</v>
      </c>
      <c r="I81" s="31">
        <f t="shared" si="5"/>
        <v>0</v>
      </c>
      <c r="J81" s="39" t="s">
        <v>53</v>
      </c>
      <c r="K81" s="40" t="s">
        <v>54</v>
      </c>
    </row>
    <row r="82" spans="1:14" x14ac:dyDescent="0.25">
      <c r="A82" s="33">
        <v>72</v>
      </c>
      <c r="B82" s="8" t="s">
        <v>136</v>
      </c>
      <c r="C82" s="42" t="s">
        <v>262</v>
      </c>
      <c r="D82" s="42" t="s">
        <v>212</v>
      </c>
      <c r="E82" s="13" t="s">
        <v>280</v>
      </c>
      <c r="F82" s="9" t="s">
        <v>281</v>
      </c>
      <c r="G82" s="10">
        <v>77683.33</v>
      </c>
      <c r="H82" s="5">
        <f t="shared" si="4"/>
        <v>77683.33</v>
      </c>
      <c r="I82" s="31">
        <f t="shared" si="5"/>
        <v>0</v>
      </c>
      <c r="J82" s="7" t="s">
        <v>53</v>
      </c>
      <c r="K82" s="6" t="s">
        <v>54</v>
      </c>
    </row>
    <row r="83" spans="1:14" x14ac:dyDescent="0.25">
      <c r="A83" s="2">
        <v>73</v>
      </c>
      <c r="B83" s="8" t="s">
        <v>137</v>
      </c>
      <c r="C83" s="42" t="s">
        <v>262</v>
      </c>
      <c r="D83" s="42" t="s">
        <v>215</v>
      </c>
      <c r="E83" s="13" t="s">
        <v>216</v>
      </c>
      <c r="F83" s="9" t="s">
        <v>263</v>
      </c>
      <c r="G83" s="10">
        <v>302250</v>
      </c>
      <c r="H83" s="5">
        <f t="shared" si="4"/>
        <v>302250</v>
      </c>
      <c r="I83" s="31">
        <f t="shared" si="5"/>
        <v>0</v>
      </c>
      <c r="J83" s="7" t="s">
        <v>53</v>
      </c>
      <c r="K83" s="6" t="s">
        <v>54</v>
      </c>
    </row>
    <row r="84" spans="1:14" x14ac:dyDescent="0.25">
      <c r="A84" s="2">
        <v>74</v>
      </c>
      <c r="B84" s="8" t="s">
        <v>138</v>
      </c>
      <c r="C84" s="42" t="s">
        <v>262</v>
      </c>
      <c r="D84" s="42" t="s">
        <v>259</v>
      </c>
      <c r="E84" s="13" t="s">
        <v>260</v>
      </c>
      <c r="F84" s="9" t="s">
        <v>282</v>
      </c>
      <c r="G84" s="10">
        <v>24154.13</v>
      </c>
      <c r="H84" s="5">
        <f t="shared" si="4"/>
        <v>24154.13</v>
      </c>
      <c r="I84" s="31">
        <f t="shared" si="5"/>
        <v>0</v>
      </c>
      <c r="J84" s="7" t="s">
        <v>53</v>
      </c>
      <c r="K84" s="6" t="s">
        <v>54</v>
      </c>
    </row>
    <row r="85" spans="1:14" x14ac:dyDescent="0.25">
      <c r="A85" s="33">
        <v>75</v>
      </c>
      <c r="B85" s="15" t="s">
        <v>139</v>
      </c>
      <c r="C85" s="42" t="s">
        <v>262</v>
      </c>
      <c r="D85" s="42" t="s">
        <v>26</v>
      </c>
      <c r="E85" s="13" t="s">
        <v>27</v>
      </c>
      <c r="F85" s="9" t="s">
        <v>202</v>
      </c>
      <c r="G85" s="10">
        <v>72000</v>
      </c>
      <c r="H85" s="5">
        <f t="shared" si="4"/>
        <v>72000</v>
      </c>
      <c r="I85" s="31">
        <f t="shared" si="5"/>
        <v>0</v>
      </c>
      <c r="J85" s="7" t="s">
        <v>53</v>
      </c>
      <c r="K85" s="6" t="s">
        <v>54</v>
      </c>
    </row>
    <row r="86" spans="1:14" x14ac:dyDescent="0.25">
      <c r="A86" s="2">
        <v>76</v>
      </c>
      <c r="B86" s="15" t="s">
        <v>140</v>
      </c>
      <c r="C86" s="42" t="s">
        <v>262</v>
      </c>
      <c r="D86" s="42" t="s">
        <v>283</v>
      </c>
      <c r="E86" s="13" t="s">
        <v>284</v>
      </c>
      <c r="F86" s="9" t="s">
        <v>285</v>
      </c>
      <c r="G86" s="10">
        <v>110104.62</v>
      </c>
      <c r="H86" s="5">
        <f t="shared" si="4"/>
        <v>110104.62</v>
      </c>
      <c r="I86" s="31">
        <f t="shared" si="5"/>
        <v>0</v>
      </c>
      <c r="J86" s="7" t="s">
        <v>53</v>
      </c>
      <c r="K86" s="6" t="s">
        <v>54</v>
      </c>
      <c r="M86" s="33"/>
      <c r="N86" s="33"/>
    </row>
    <row r="87" spans="1:14" x14ac:dyDescent="0.25">
      <c r="A87" s="2">
        <v>77</v>
      </c>
      <c r="B87" s="15" t="s">
        <v>141</v>
      </c>
      <c r="C87" s="42" t="s">
        <v>286</v>
      </c>
      <c r="D87" s="42" t="s">
        <v>287</v>
      </c>
      <c r="E87" s="13" t="s">
        <v>288</v>
      </c>
      <c r="F87" s="9" t="s">
        <v>289</v>
      </c>
      <c r="G87" s="10">
        <v>20768</v>
      </c>
      <c r="H87" s="5">
        <f t="shared" si="4"/>
        <v>20768</v>
      </c>
      <c r="I87" s="31">
        <f t="shared" si="5"/>
        <v>0</v>
      </c>
      <c r="J87" s="7" t="s">
        <v>53</v>
      </c>
      <c r="K87" s="6" t="s">
        <v>54</v>
      </c>
      <c r="M87" s="33"/>
      <c r="N87" s="33"/>
    </row>
    <row r="88" spans="1:14" x14ac:dyDescent="0.25">
      <c r="A88" s="33">
        <v>78</v>
      </c>
      <c r="B88" s="8" t="s">
        <v>142</v>
      </c>
      <c r="C88" s="42" t="s">
        <v>286</v>
      </c>
      <c r="D88" s="42" t="s">
        <v>290</v>
      </c>
      <c r="E88" s="13" t="s">
        <v>291</v>
      </c>
      <c r="F88" s="9" t="s">
        <v>292</v>
      </c>
      <c r="G88" s="10">
        <v>35995.9</v>
      </c>
      <c r="H88" s="5">
        <f t="shared" si="4"/>
        <v>35995.9</v>
      </c>
      <c r="I88" s="31">
        <f t="shared" si="5"/>
        <v>0</v>
      </c>
      <c r="J88" s="7" t="s">
        <v>53</v>
      </c>
      <c r="K88" s="6" t="s">
        <v>54</v>
      </c>
      <c r="M88" s="33"/>
      <c r="N88" s="33"/>
    </row>
    <row r="89" spans="1:14" x14ac:dyDescent="0.25">
      <c r="A89" s="2">
        <v>79</v>
      </c>
      <c r="B89" s="8" t="s">
        <v>143</v>
      </c>
      <c r="C89" s="42" t="s">
        <v>293</v>
      </c>
      <c r="D89" s="42" t="s">
        <v>210</v>
      </c>
      <c r="E89" s="13" t="s">
        <v>294</v>
      </c>
      <c r="F89" s="9" t="s">
        <v>263</v>
      </c>
      <c r="G89" s="10">
        <v>302250</v>
      </c>
      <c r="H89" s="5">
        <f t="shared" si="4"/>
        <v>302250</v>
      </c>
      <c r="I89" s="31">
        <f t="shared" si="5"/>
        <v>0</v>
      </c>
      <c r="J89" s="7" t="s">
        <v>53</v>
      </c>
      <c r="K89" s="6" t="s">
        <v>54</v>
      </c>
    </row>
    <row r="90" spans="1:14" x14ac:dyDescent="0.25">
      <c r="A90" s="2">
        <v>80</v>
      </c>
      <c r="B90" s="34" t="s">
        <v>144</v>
      </c>
      <c r="C90" s="43" t="s">
        <v>295</v>
      </c>
      <c r="D90" s="43" t="s">
        <v>34</v>
      </c>
      <c r="E90" s="35" t="s">
        <v>296</v>
      </c>
      <c r="F90" s="36" t="s">
        <v>297</v>
      </c>
      <c r="G90" s="37">
        <v>82459.55</v>
      </c>
      <c r="H90" s="38">
        <f t="shared" si="4"/>
        <v>82459.55</v>
      </c>
      <c r="I90" s="31">
        <f t="shared" si="5"/>
        <v>0</v>
      </c>
      <c r="J90" s="39" t="s">
        <v>53</v>
      </c>
      <c r="K90" s="40" t="s">
        <v>54</v>
      </c>
      <c r="M90" s="33"/>
      <c r="N90" s="33"/>
    </row>
    <row r="91" spans="1:14" x14ac:dyDescent="0.25">
      <c r="A91" s="33">
        <v>81</v>
      </c>
      <c r="B91" s="34" t="s">
        <v>145</v>
      </c>
      <c r="C91" s="43" t="s">
        <v>295</v>
      </c>
      <c r="D91" s="43" t="s">
        <v>34</v>
      </c>
      <c r="E91" s="35" t="s">
        <v>296</v>
      </c>
      <c r="F91" s="36" t="s">
        <v>298</v>
      </c>
      <c r="G91" s="37">
        <v>3568.5</v>
      </c>
      <c r="H91" s="38">
        <f t="shared" si="4"/>
        <v>3568.5</v>
      </c>
      <c r="I91" s="31">
        <f t="shared" si="5"/>
        <v>0</v>
      </c>
      <c r="J91" s="39" t="s">
        <v>53</v>
      </c>
      <c r="K91" s="40" t="s">
        <v>54</v>
      </c>
      <c r="M91" s="33"/>
      <c r="N91" s="33"/>
    </row>
    <row r="92" spans="1:14" x14ac:dyDescent="0.25">
      <c r="A92" s="2">
        <v>82</v>
      </c>
      <c r="B92" s="34" t="s">
        <v>146</v>
      </c>
      <c r="C92" s="43" t="s">
        <v>295</v>
      </c>
      <c r="D92" s="43" t="s">
        <v>34</v>
      </c>
      <c r="E92" s="35" t="s">
        <v>296</v>
      </c>
      <c r="F92" s="36" t="s">
        <v>299</v>
      </c>
      <c r="G92" s="37">
        <v>5981.18</v>
      </c>
      <c r="H92" s="38">
        <f t="shared" si="4"/>
        <v>5981.18</v>
      </c>
      <c r="I92" s="31">
        <f t="shared" si="5"/>
        <v>0</v>
      </c>
      <c r="J92" s="39" t="s">
        <v>53</v>
      </c>
      <c r="K92" s="40" t="s">
        <v>54</v>
      </c>
    </row>
    <row r="93" spans="1:14" x14ac:dyDescent="0.25">
      <c r="A93" s="2">
        <v>83</v>
      </c>
      <c r="B93" s="34" t="s">
        <v>147</v>
      </c>
      <c r="C93" s="43" t="s">
        <v>295</v>
      </c>
      <c r="D93" s="43" t="s">
        <v>34</v>
      </c>
      <c r="E93" s="35" t="s">
        <v>296</v>
      </c>
      <c r="F93" s="36" t="s">
        <v>300</v>
      </c>
      <c r="G93" s="37">
        <v>3763.5</v>
      </c>
      <c r="H93" s="38">
        <f t="shared" si="4"/>
        <v>3763.5</v>
      </c>
      <c r="I93" s="31">
        <f t="shared" si="5"/>
        <v>0</v>
      </c>
      <c r="J93" s="39" t="s">
        <v>53</v>
      </c>
      <c r="K93" s="40" t="s">
        <v>54</v>
      </c>
    </row>
    <row r="94" spans="1:14" x14ac:dyDescent="0.25">
      <c r="A94" s="33">
        <v>84</v>
      </c>
      <c r="B94" s="34" t="s">
        <v>148</v>
      </c>
      <c r="C94" s="43" t="s">
        <v>295</v>
      </c>
      <c r="D94" s="43" t="s">
        <v>34</v>
      </c>
      <c r="E94" s="35" t="s">
        <v>296</v>
      </c>
      <c r="F94" s="36" t="s">
        <v>301</v>
      </c>
      <c r="G94" s="37">
        <v>20150</v>
      </c>
      <c r="H94" s="38">
        <f t="shared" si="4"/>
        <v>20150</v>
      </c>
      <c r="I94" s="31">
        <f t="shared" si="5"/>
        <v>0</v>
      </c>
      <c r="J94" s="39" t="s">
        <v>53</v>
      </c>
      <c r="K94" s="40" t="s">
        <v>54</v>
      </c>
    </row>
    <row r="95" spans="1:14" s="33" customFormat="1" x14ac:dyDescent="0.25">
      <c r="A95" s="2">
        <v>85</v>
      </c>
      <c r="B95" s="34" t="s">
        <v>149</v>
      </c>
      <c r="C95" s="43" t="s">
        <v>295</v>
      </c>
      <c r="D95" s="43" t="s">
        <v>34</v>
      </c>
      <c r="E95" s="35" t="s">
        <v>296</v>
      </c>
      <c r="F95" s="36" t="s">
        <v>302</v>
      </c>
      <c r="G95" s="37">
        <v>8968.7000000000007</v>
      </c>
      <c r="H95" s="38">
        <f t="shared" si="4"/>
        <v>8968.7000000000007</v>
      </c>
      <c r="I95" s="31">
        <f t="shared" si="5"/>
        <v>0</v>
      </c>
      <c r="J95" s="39" t="s">
        <v>53</v>
      </c>
      <c r="K95" s="40" t="s">
        <v>54</v>
      </c>
      <c r="L95" s="12"/>
      <c r="M95" s="12"/>
      <c r="N95" s="12"/>
    </row>
    <row r="96" spans="1:14" s="33" customFormat="1" x14ac:dyDescent="0.25">
      <c r="A96" s="2">
        <v>86</v>
      </c>
      <c r="B96" s="8" t="s">
        <v>150</v>
      </c>
      <c r="C96" s="42" t="s">
        <v>295</v>
      </c>
      <c r="D96" s="42" t="s">
        <v>34</v>
      </c>
      <c r="E96" s="13" t="s">
        <v>296</v>
      </c>
      <c r="F96" s="9" t="s">
        <v>303</v>
      </c>
      <c r="G96" s="10">
        <v>83485.23</v>
      </c>
      <c r="H96" s="5">
        <f t="shared" si="4"/>
        <v>83485.23</v>
      </c>
      <c r="I96" s="31">
        <f t="shared" si="5"/>
        <v>0</v>
      </c>
      <c r="J96" s="7" t="s">
        <v>53</v>
      </c>
      <c r="K96" s="6" t="s">
        <v>54</v>
      </c>
      <c r="L96" s="2"/>
      <c r="M96" s="2"/>
      <c r="N96" s="2"/>
    </row>
    <row r="97" spans="1:14" s="33" customFormat="1" x14ac:dyDescent="0.25">
      <c r="A97" s="33">
        <v>87</v>
      </c>
      <c r="B97" s="8" t="s">
        <v>151</v>
      </c>
      <c r="C97" s="42" t="s">
        <v>304</v>
      </c>
      <c r="D97" s="42" t="s">
        <v>2</v>
      </c>
      <c r="E97" s="13" t="s">
        <v>3</v>
      </c>
      <c r="F97" s="9" t="s">
        <v>305</v>
      </c>
      <c r="G97" s="10">
        <v>162250</v>
      </c>
      <c r="H97" s="5">
        <f t="shared" si="4"/>
        <v>162250</v>
      </c>
      <c r="I97" s="31">
        <f t="shared" si="5"/>
        <v>0</v>
      </c>
      <c r="J97" s="7" t="s">
        <v>53</v>
      </c>
      <c r="K97" s="6" t="s">
        <v>54</v>
      </c>
      <c r="L97" s="2"/>
      <c r="M97" s="2"/>
      <c r="N97" s="2"/>
    </row>
    <row r="98" spans="1:14" s="33" customFormat="1" x14ac:dyDescent="0.25">
      <c r="A98" s="2">
        <v>88</v>
      </c>
      <c r="B98" s="8" t="s">
        <v>152</v>
      </c>
      <c r="C98" s="42" t="s">
        <v>304</v>
      </c>
      <c r="D98" s="42" t="s">
        <v>2</v>
      </c>
      <c r="E98" s="13" t="s">
        <v>3</v>
      </c>
      <c r="F98" s="9" t="s">
        <v>263</v>
      </c>
      <c r="G98" s="10">
        <v>131750</v>
      </c>
      <c r="H98" s="5">
        <f t="shared" si="4"/>
        <v>131750</v>
      </c>
      <c r="I98" s="31">
        <f t="shared" si="5"/>
        <v>0</v>
      </c>
      <c r="J98" s="7" t="s">
        <v>53</v>
      </c>
      <c r="K98" s="6" t="s">
        <v>54</v>
      </c>
      <c r="L98" s="2"/>
      <c r="M98" s="2"/>
      <c r="N98" s="2"/>
    </row>
    <row r="99" spans="1:14" s="33" customFormat="1" x14ac:dyDescent="0.25">
      <c r="A99" s="2">
        <v>89</v>
      </c>
      <c r="B99" s="34" t="s">
        <v>153</v>
      </c>
      <c r="C99" s="43" t="s">
        <v>306</v>
      </c>
      <c r="D99" s="43" t="s">
        <v>307</v>
      </c>
      <c r="E99" s="35" t="s">
        <v>308</v>
      </c>
      <c r="F99" s="36" t="s">
        <v>309</v>
      </c>
      <c r="G99" s="37">
        <v>9685.0400000000009</v>
      </c>
      <c r="H99" s="38">
        <f t="shared" si="4"/>
        <v>9685.0400000000009</v>
      </c>
      <c r="I99" s="31">
        <f t="shared" si="5"/>
        <v>0</v>
      </c>
      <c r="J99" s="39" t="s">
        <v>53</v>
      </c>
      <c r="K99" s="40" t="s">
        <v>54</v>
      </c>
      <c r="L99" s="2"/>
      <c r="M99" s="2"/>
      <c r="N99" s="2"/>
    </row>
    <row r="100" spans="1:14" x14ac:dyDescent="0.25">
      <c r="A100" s="33">
        <v>90</v>
      </c>
      <c r="B100" s="34" t="s">
        <v>154</v>
      </c>
      <c r="C100" s="43" t="s">
        <v>306</v>
      </c>
      <c r="D100" s="43" t="s">
        <v>307</v>
      </c>
      <c r="E100" s="35" t="s">
        <v>308</v>
      </c>
      <c r="F100" s="36" t="s">
        <v>310</v>
      </c>
      <c r="G100" s="37">
        <v>8094.73</v>
      </c>
      <c r="H100" s="38">
        <f t="shared" si="4"/>
        <v>8094.73</v>
      </c>
      <c r="I100" s="31">
        <f t="shared" si="5"/>
        <v>0</v>
      </c>
      <c r="J100" s="39" t="s">
        <v>53</v>
      </c>
      <c r="K100" s="40" t="s">
        <v>54</v>
      </c>
    </row>
    <row r="101" spans="1:14" x14ac:dyDescent="0.25">
      <c r="A101" s="2">
        <v>91</v>
      </c>
      <c r="B101" s="8" t="s">
        <v>155</v>
      </c>
      <c r="C101" s="42" t="s">
        <v>306</v>
      </c>
      <c r="D101" s="42" t="s">
        <v>307</v>
      </c>
      <c r="E101" s="13" t="s">
        <v>308</v>
      </c>
      <c r="F101" s="9" t="s">
        <v>311</v>
      </c>
      <c r="G101" s="10">
        <v>7992.88</v>
      </c>
      <c r="H101" s="5">
        <f t="shared" si="4"/>
        <v>7992.88</v>
      </c>
      <c r="I101" s="31">
        <f t="shared" si="5"/>
        <v>0</v>
      </c>
      <c r="J101" s="7" t="s">
        <v>53</v>
      </c>
      <c r="K101" s="6" t="s">
        <v>54</v>
      </c>
    </row>
    <row r="102" spans="1:14" x14ac:dyDescent="0.25">
      <c r="A102" s="2">
        <v>92</v>
      </c>
      <c r="B102" s="8" t="s">
        <v>156</v>
      </c>
      <c r="C102" s="42" t="s">
        <v>312</v>
      </c>
      <c r="D102" s="42" t="s">
        <v>174</v>
      </c>
      <c r="E102" s="13" t="s">
        <v>175</v>
      </c>
      <c r="F102" s="9" t="s">
        <v>313</v>
      </c>
      <c r="G102" s="10">
        <v>3359</v>
      </c>
      <c r="H102" s="5">
        <f t="shared" si="4"/>
        <v>3359</v>
      </c>
      <c r="I102" s="31">
        <f t="shared" si="5"/>
        <v>0</v>
      </c>
      <c r="J102" s="7" t="s">
        <v>53</v>
      </c>
      <c r="K102" s="6" t="s">
        <v>54</v>
      </c>
    </row>
    <row r="103" spans="1:14" x14ac:dyDescent="0.25">
      <c r="A103" s="33">
        <v>93</v>
      </c>
      <c r="B103" s="8" t="s">
        <v>157</v>
      </c>
      <c r="C103" s="42" t="s">
        <v>312</v>
      </c>
      <c r="D103" s="42" t="s">
        <v>67</v>
      </c>
      <c r="E103" s="13" t="s">
        <v>68</v>
      </c>
      <c r="F103" s="9" t="s">
        <v>314</v>
      </c>
      <c r="G103" s="10">
        <v>16503.48</v>
      </c>
      <c r="H103" s="5">
        <f t="shared" si="4"/>
        <v>16503.48</v>
      </c>
      <c r="I103" s="31">
        <f t="shared" si="5"/>
        <v>0</v>
      </c>
      <c r="J103" s="7" t="s">
        <v>53</v>
      </c>
      <c r="K103" s="6" t="s">
        <v>54</v>
      </c>
    </row>
    <row r="104" spans="1:14" x14ac:dyDescent="0.25">
      <c r="A104" s="2">
        <v>94</v>
      </c>
      <c r="B104" s="8" t="s">
        <v>158</v>
      </c>
      <c r="C104" s="42" t="s">
        <v>312</v>
      </c>
      <c r="D104" s="42" t="s">
        <v>61</v>
      </c>
      <c r="E104" s="13" t="s">
        <v>315</v>
      </c>
      <c r="F104" s="9" t="s">
        <v>316</v>
      </c>
      <c r="G104" s="10">
        <v>1931969.86</v>
      </c>
      <c r="H104" s="5">
        <f t="shared" si="4"/>
        <v>1931969.86</v>
      </c>
      <c r="I104" s="31">
        <f t="shared" si="5"/>
        <v>0</v>
      </c>
      <c r="J104" s="7" t="s">
        <v>53</v>
      </c>
      <c r="K104" s="6" t="s">
        <v>54</v>
      </c>
    </row>
    <row r="105" spans="1:14" x14ac:dyDescent="0.25">
      <c r="A105" s="2">
        <v>95</v>
      </c>
      <c r="B105" s="8" t="s">
        <v>159</v>
      </c>
      <c r="C105" s="42" t="s">
        <v>317</v>
      </c>
      <c r="D105" s="42" t="s">
        <v>39</v>
      </c>
      <c r="E105" s="13" t="s">
        <v>40</v>
      </c>
      <c r="F105" s="9" t="s">
        <v>318</v>
      </c>
      <c r="G105" s="10">
        <v>7039</v>
      </c>
      <c r="H105" s="5">
        <f t="shared" si="4"/>
        <v>7039</v>
      </c>
      <c r="I105" s="31">
        <f t="shared" si="5"/>
        <v>0</v>
      </c>
      <c r="J105" s="7" t="s">
        <v>53</v>
      </c>
      <c r="K105" s="6" t="s">
        <v>54</v>
      </c>
    </row>
    <row r="106" spans="1:14" x14ac:dyDescent="0.25">
      <c r="A106" s="33">
        <v>96</v>
      </c>
      <c r="B106" s="8" t="s">
        <v>160</v>
      </c>
      <c r="C106" s="42" t="s">
        <v>317</v>
      </c>
      <c r="D106" s="42" t="s">
        <v>39</v>
      </c>
      <c r="E106" s="13" t="s">
        <v>40</v>
      </c>
      <c r="F106" s="9" t="s">
        <v>319</v>
      </c>
      <c r="G106" s="10">
        <v>3218</v>
      </c>
      <c r="H106" s="5">
        <f t="shared" si="4"/>
        <v>3218</v>
      </c>
      <c r="I106" s="31">
        <f t="shared" si="5"/>
        <v>0</v>
      </c>
      <c r="J106" s="7" t="s">
        <v>53</v>
      </c>
      <c r="K106" s="6" t="s">
        <v>54</v>
      </c>
    </row>
    <row r="107" spans="1:14" x14ac:dyDescent="0.25">
      <c r="A107" s="2">
        <v>97</v>
      </c>
      <c r="B107" s="8" t="s">
        <v>161</v>
      </c>
      <c r="C107" s="42" t="s">
        <v>317</v>
      </c>
      <c r="D107" s="42" t="s">
        <v>23</v>
      </c>
      <c r="E107" s="13" t="s">
        <v>320</v>
      </c>
      <c r="F107" s="9" t="s">
        <v>321</v>
      </c>
      <c r="G107" s="10">
        <v>2320</v>
      </c>
      <c r="H107" s="5">
        <f t="shared" ref="H107:H119" si="6">G107</f>
        <v>2320</v>
      </c>
      <c r="I107" s="31">
        <f t="shared" ref="I107:I119" si="7">+G107-H107</f>
        <v>0</v>
      </c>
      <c r="J107" s="7" t="s">
        <v>53</v>
      </c>
      <c r="K107" s="6" t="s">
        <v>54</v>
      </c>
    </row>
    <row r="108" spans="1:14" x14ac:dyDescent="0.25">
      <c r="A108" s="2">
        <v>98</v>
      </c>
      <c r="B108" s="34" t="s">
        <v>162</v>
      </c>
      <c r="C108" s="43" t="s">
        <v>317</v>
      </c>
      <c r="D108" s="43" t="s">
        <v>6</v>
      </c>
      <c r="E108" s="35" t="s">
        <v>7</v>
      </c>
      <c r="F108" s="36" t="s">
        <v>322</v>
      </c>
      <c r="G108" s="37">
        <v>57500</v>
      </c>
      <c r="H108" s="38">
        <f t="shared" si="6"/>
        <v>57500</v>
      </c>
      <c r="I108" s="31">
        <f t="shared" si="7"/>
        <v>0</v>
      </c>
      <c r="J108" s="39" t="s">
        <v>53</v>
      </c>
      <c r="K108" s="40" t="s">
        <v>54</v>
      </c>
    </row>
    <row r="109" spans="1:14" x14ac:dyDescent="0.25">
      <c r="A109" s="33">
        <v>99</v>
      </c>
      <c r="B109" s="34" t="s">
        <v>163</v>
      </c>
      <c r="C109" s="43" t="s">
        <v>317</v>
      </c>
      <c r="D109" s="43" t="s">
        <v>6</v>
      </c>
      <c r="E109" s="35" t="s">
        <v>7</v>
      </c>
      <c r="F109" s="36" t="s">
        <v>323</v>
      </c>
      <c r="G109" s="37">
        <v>10000</v>
      </c>
      <c r="H109" s="38">
        <f t="shared" si="6"/>
        <v>10000</v>
      </c>
      <c r="I109" s="31">
        <f t="shared" si="7"/>
        <v>0</v>
      </c>
      <c r="J109" s="39" t="s">
        <v>53</v>
      </c>
      <c r="K109" s="40" t="s">
        <v>54</v>
      </c>
    </row>
    <row r="110" spans="1:14" x14ac:dyDescent="0.25">
      <c r="A110" s="2">
        <v>100</v>
      </c>
      <c r="B110" s="34" t="s">
        <v>164</v>
      </c>
      <c r="C110" s="43" t="s">
        <v>317</v>
      </c>
      <c r="D110" s="43" t="s">
        <v>24</v>
      </c>
      <c r="E110" s="35" t="s">
        <v>324</v>
      </c>
      <c r="F110" s="36" t="s">
        <v>325</v>
      </c>
      <c r="G110" s="37">
        <v>73290</v>
      </c>
      <c r="H110" s="38">
        <f t="shared" si="6"/>
        <v>73290</v>
      </c>
      <c r="I110" s="31">
        <f t="shared" ref="I110:I117" si="8">+G110-H110</f>
        <v>0</v>
      </c>
      <c r="J110" s="39" t="s">
        <v>337</v>
      </c>
      <c r="K110" s="40" t="s">
        <v>54</v>
      </c>
    </row>
    <row r="111" spans="1:14" x14ac:dyDescent="0.25">
      <c r="A111" s="2">
        <v>101</v>
      </c>
      <c r="B111" s="34" t="s">
        <v>165</v>
      </c>
      <c r="C111" s="43" t="s">
        <v>317</v>
      </c>
      <c r="D111" s="43" t="s">
        <v>210</v>
      </c>
      <c r="E111" s="35" t="s">
        <v>211</v>
      </c>
      <c r="F111" s="36" t="s">
        <v>322</v>
      </c>
      <c r="G111" s="37">
        <v>153000</v>
      </c>
      <c r="H111" s="38">
        <f t="shared" si="6"/>
        <v>153000</v>
      </c>
      <c r="I111" s="31">
        <f t="shared" si="8"/>
        <v>0</v>
      </c>
      <c r="J111" s="39" t="s">
        <v>338</v>
      </c>
      <c r="K111" s="40" t="s">
        <v>54</v>
      </c>
    </row>
    <row r="112" spans="1:14" x14ac:dyDescent="0.25">
      <c r="A112" s="33">
        <v>102</v>
      </c>
      <c r="B112" s="34" t="s">
        <v>166</v>
      </c>
      <c r="C112" s="43" t="s">
        <v>317</v>
      </c>
      <c r="D112" s="43" t="s">
        <v>37</v>
      </c>
      <c r="E112" s="35" t="s">
        <v>326</v>
      </c>
      <c r="F112" s="36" t="s">
        <v>327</v>
      </c>
      <c r="G112" s="37">
        <v>810</v>
      </c>
      <c r="H112" s="38">
        <f t="shared" si="6"/>
        <v>810</v>
      </c>
      <c r="I112" s="31">
        <f t="shared" si="8"/>
        <v>0</v>
      </c>
      <c r="J112" s="39" t="s">
        <v>339</v>
      </c>
      <c r="K112" s="40" t="s">
        <v>54</v>
      </c>
    </row>
    <row r="113" spans="1:12" x14ac:dyDescent="0.25">
      <c r="A113" s="2">
        <v>103</v>
      </c>
      <c r="B113" s="34" t="s">
        <v>167</v>
      </c>
      <c r="C113" s="43" t="s">
        <v>317</v>
      </c>
      <c r="D113" s="43" t="s">
        <v>18</v>
      </c>
      <c r="E113" s="35" t="s">
        <v>19</v>
      </c>
      <c r="F113" s="36" t="s">
        <v>328</v>
      </c>
      <c r="G113" s="37">
        <v>47000</v>
      </c>
      <c r="H113" s="38">
        <f t="shared" si="6"/>
        <v>47000</v>
      </c>
      <c r="I113" s="31">
        <f t="shared" si="8"/>
        <v>0</v>
      </c>
      <c r="J113" s="39" t="s">
        <v>340</v>
      </c>
      <c r="K113" s="40" t="s">
        <v>54</v>
      </c>
    </row>
    <row r="114" spans="1:12" x14ac:dyDescent="0.25">
      <c r="A114" s="2">
        <v>104</v>
      </c>
      <c r="B114" s="34" t="s">
        <v>168</v>
      </c>
      <c r="C114" s="43" t="s">
        <v>317</v>
      </c>
      <c r="D114" s="43" t="s">
        <v>259</v>
      </c>
      <c r="E114" s="35" t="s">
        <v>260</v>
      </c>
      <c r="F114" s="36" t="s">
        <v>329</v>
      </c>
      <c r="G114" s="37">
        <v>162576.46</v>
      </c>
      <c r="H114" s="38">
        <f t="shared" si="6"/>
        <v>162576.46</v>
      </c>
      <c r="I114" s="31">
        <f t="shared" si="8"/>
        <v>0</v>
      </c>
      <c r="J114" s="39" t="s">
        <v>341</v>
      </c>
      <c r="K114" s="40" t="s">
        <v>54</v>
      </c>
    </row>
    <row r="115" spans="1:12" x14ac:dyDescent="0.25">
      <c r="A115" s="33">
        <v>105</v>
      </c>
      <c r="B115" s="34" t="s">
        <v>169</v>
      </c>
      <c r="C115" s="43" t="s">
        <v>317</v>
      </c>
      <c r="D115" s="43" t="s">
        <v>38</v>
      </c>
      <c r="E115" s="35" t="s">
        <v>330</v>
      </c>
      <c r="F115" s="36" t="s">
        <v>331</v>
      </c>
      <c r="G115" s="37">
        <v>54063.16</v>
      </c>
      <c r="H115" s="38">
        <f t="shared" si="6"/>
        <v>54063.16</v>
      </c>
      <c r="I115" s="31">
        <f t="shared" si="8"/>
        <v>0</v>
      </c>
      <c r="J115" s="39" t="s">
        <v>342</v>
      </c>
      <c r="K115" s="40" t="s">
        <v>54</v>
      </c>
    </row>
    <row r="116" spans="1:12" x14ac:dyDescent="0.25">
      <c r="A116" s="2">
        <v>106</v>
      </c>
      <c r="B116" s="34" t="s">
        <v>108</v>
      </c>
      <c r="C116" s="43" t="s">
        <v>317</v>
      </c>
      <c r="D116" s="43" t="s">
        <v>26</v>
      </c>
      <c r="E116" s="35" t="s">
        <v>27</v>
      </c>
      <c r="F116" s="36" t="s">
        <v>328</v>
      </c>
      <c r="G116" s="37">
        <v>114000</v>
      </c>
      <c r="H116" s="38">
        <f t="shared" si="6"/>
        <v>114000</v>
      </c>
      <c r="I116" s="31">
        <f t="shared" si="8"/>
        <v>0</v>
      </c>
      <c r="J116" s="39" t="s">
        <v>343</v>
      </c>
      <c r="K116" s="40" t="s">
        <v>54</v>
      </c>
    </row>
    <row r="117" spans="1:12" x14ac:dyDescent="0.25">
      <c r="A117" s="2">
        <v>107</v>
      </c>
      <c r="B117" s="34" t="s">
        <v>170</v>
      </c>
      <c r="C117" s="43" t="s">
        <v>317</v>
      </c>
      <c r="D117" s="43" t="s">
        <v>36</v>
      </c>
      <c r="E117" s="35" t="s">
        <v>332</v>
      </c>
      <c r="F117" s="36" t="s">
        <v>333</v>
      </c>
      <c r="G117" s="37">
        <v>258321.65</v>
      </c>
      <c r="H117" s="38">
        <f t="shared" si="6"/>
        <v>258321.65</v>
      </c>
      <c r="I117" s="31">
        <f t="shared" si="8"/>
        <v>0</v>
      </c>
      <c r="J117" s="39" t="s">
        <v>344</v>
      </c>
      <c r="K117" s="40" t="s">
        <v>54</v>
      </c>
    </row>
    <row r="118" spans="1:12" x14ac:dyDescent="0.25">
      <c r="A118" s="33">
        <v>108</v>
      </c>
      <c r="B118" s="34" t="s">
        <v>171</v>
      </c>
      <c r="C118" s="43" t="s">
        <v>317</v>
      </c>
      <c r="D118" s="43" t="s">
        <v>334</v>
      </c>
      <c r="E118" s="35" t="s">
        <v>335</v>
      </c>
      <c r="F118" s="36" t="s">
        <v>336</v>
      </c>
      <c r="G118" s="37">
        <v>31152</v>
      </c>
      <c r="H118" s="38">
        <f t="shared" si="6"/>
        <v>31152</v>
      </c>
      <c r="I118" s="31">
        <f t="shared" si="7"/>
        <v>0</v>
      </c>
      <c r="J118" s="39" t="s">
        <v>53</v>
      </c>
      <c r="K118" s="40" t="s">
        <v>54</v>
      </c>
    </row>
    <row r="119" spans="1:12" x14ac:dyDescent="0.25">
      <c r="A119" s="2">
        <v>109</v>
      </c>
      <c r="B119" s="34" t="s">
        <v>172</v>
      </c>
      <c r="C119" s="43" t="s">
        <v>317</v>
      </c>
      <c r="D119" s="43" t="s">
        <v>13</v>
      </c>
      <c r="E119" s="35" t="s">
        <v>14</v>
      </c>
      <c r="F119" s="36" t="s">
        <v>328</v>
      </c>
      <c r="G119" s="37">
        <v>67000</v>
      </c>
      <c r="H119" s="38">
        <f t="shared" si="6"/>
        <v>67000</v>
      </c>
      <c r="I119" s="31">
        <f t="shared" si="7"/>
        <v>0</v>
      </c>
      <c r="J119" s="39" t="s">
        <v>53</v>
      </c>
      <c r="K119" s="40" t="s">
        <v>54</v>
      </c>
    </row>
    <row r="120" spans="1:12" x14ac:dyDescent="0.25">
      <c r="B120" s="15"/>
      <c r="C120" s="7"/>
      <c r="D120" s="7"/>
      <c r="E120" s="15"/>
      <c r="F120" s="14"/>
      <c r="G120" s="16"/>
      <c r="H120" s="5"/>
      <c r="I120" s="31"/>
      <c r="J120" s="7"/>
      <c r="K120" s="6"/>
    </row>
    <row r="121" spans="1:12" ht="15.75" x14ac:dyDescent="0.25">
      <c r="B121" s="51" t="s">
        <v>56</v>
      </c>
      <c r="C121" s="51"/>
      <c r="D121" s="51"/>
      <c r="E121" s="51"/>
      <c r="F121" s="51"/>
      <c r="G121" s="17">
        <f>SUM(G11:G120)</f>
        <v>10346294.010000002</v>
      </c>
      <c r="H121" s="18"/>
      <c r="I121" s="32"/>
      <c r="J121" s="19"/>
      <c r="K121" s="19"/>
    </row>
    <row r="122" spans="1:12" ht="15.75" x14ac:dyDescent="0.25">
      <c r="B122" s="20"/>
      <c r="C122" s="44"/>
      <c r="D122" s="44"/>
      <c r="E122" s="20"/>
      <c r="F122" s="20"/>
      <c r="G122" s="21"/>
      <c r="H122" s="22"/>
      <c r="I122" s="23"/>
      <c r="J122" s="23"/>
      <c r="K122" s="23"/>
    </row>
    <row r="123" spans="1:12" s="3" customFormat="1" ht="15.75" x14ac:dyDescent="0.25">
      <c r="B123" s="24"/>
      <c r="C123" s="45"/>
      <c r="D123" s="45"/>
      <c r="E123" s="26"/>
      <c r="F123" s="25"/>
      <c r="G123" s="41"/>
      <c r="H123" s="2"/>
      <c r="L123" s="2"/>
    </row>
    <row r="124" spans="1:12" s="3" customFormat="1" ht="15.75" x14ac:dyDescent="0.25">
      <c r="B124" s="24"/>
      <c r="C124" s="45"/>
      <c r="D124" s="45"/>
      <c r="E124" s="26"/>
      <c r="F124" s="25"/>
      <c r="G124" s="2"/>
      <c r="H124" s="2"/>
      <c r="L124" s="2"/>
    </row>
    <row r="125" spans="1:12" s="3" customFormat="1" ht="15.75" x14ac:dyDescent="0.25">
      <c r="B125" s="1"/>
      <c r="C125" s="50" t="s">
        <v>57</v>
      </c>
      <c r="D125" s="50"/>
      <c r="E125" s="50"/>
      <c r="F125" s="2"/>
      <c r="G125" s="50" t="s">
        <v>58</v>
      </c>
      <c r="H125" s="50"/>
      <c r="L125" s="2"/>
    </row>
    <row r="126" spans="1:12" s="3" customFormat="1" ht="15.75" x14ac:dyDescent="0.25">
      <c r="B126" s="1"/>
      <c r="C126" s="46" t="s">
        <v>346</v>
      </c>
      <c r="D126" s="46"/>
      <c r="E126" s="46"/>
      <c r="F126" s="2"/>
      <c r="G126" s="46" t="s">
        <v>59</v>
      </c>
      <c r="H126" s="46"/>
      <c r="L126" s="2"/>
    </row>
  </sheetData>
  <sortState ref="B11:K114">
    <sortCondition ref="C11:C114"/>
  </sortState>
  <mergeCells count="7">
    <mergeCell ref="C126:E126"/>
    <mergeCell ref="G126:H126"/>
    <mergeCell ref="B7:K7"/>
    <mergeCell ref="B8:K8"/>
    <mergeCell ref="B9:K9"/>
    <mergeCell ref="C125:E125"/>
    <mergeCell ref="G125:H125"/>
  </mergeCells>
  <pageMargins left="0.56000000000000005" right="0" top="0.74803149606299213" bottom="0.43307086614173229" header="0.31496062992125984" footer="0.23622047244094491"/>
  <pageSetup scale="58" orientation="landscape" r:id="rId1"/>
  <headerFoot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CXP (2)</vt:lpstr>
      <vt:lpstr>'CXP (2)'!Área_de_impresión</vt:lpstr>
      <vt:lpstr>'CXP (2)'!Títulos_a_imprimir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Miguel Rivera</cp:lastModifiedBy>
  <cp:lastPrinted>2022-10-14T19:21:49Z</cp:lastPrinted>
  <dcterms:created xsi:type="dcterms:W3CDTF">2022-08-15T17:11:05Z</dcterms:created>
  <dcterms:modified xsi:type="dcterms:W3CDTF">2022-10-14T19:39:03Z</dcterms:modified>
</cp:coreProperties>
</file>