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tejada\AppData\Local\Microsoft\Windows\Temporary Internet Files\Content.Outlook\MQTER4I0\"/>
    </mc:Choice>
  </mc:AlternateContent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235" i="1" l="1"/>
  <c r="H235" i="1"/>
  <c r="J235" i="1"/>
  <c r="H219" i="1"/>
  <c r="G206" i="1"/>
  <c r="G194" i="1"/>
  <c r="G188" i="1"/>
  <c r="G187" i="1"/>
  <c r="G175" i="1"/>
  <c r="G169" i="1"/>
  <c r="H152" i="1"/>
  <c r="G118" i="1"/>
  <c r="G112" i="1"/>
  <c r="G111" i="1"/>
  <c r="G110" i="1"/>
  <c r="I99" i="1"/>
  <c r="G93" i="1"/>
  <c r="J93" i="1"/>
  <c r="G87" i="1"/>
  <c r="I87" i="1"/>
  <c r="I80" i="1"/>
  <c r="H80" i="1"/>
  <c r="G73" i="1"/>
  <c r="G62" i="1"/>
  <c r="G55" i="1"/>
  <c r="H55" i="1"/>
  <c r="G40" i="1"/>
  <c r="G41" i="1" s="1"/>
  <c r="F41" i="1" s="1"/>
  <c r="J23" i="1"/>
  <c r="G28" i="1"/>
  <c r="G23" i="1"/>
  <c r="F87" i="1" l="1"/>
  <c r="I17" i="1"/>
  <c r="H17" i="1"/>
  <c r="G17" i="1"/>
  <c r="G11" i="1"/>
  <c r="F17" i="1" l="1"/>
  <c r="F219" i="1"/>
  <c r="G213" i="1"/>
  <c r="F213" i="1" s="1"/>
  <c r="G207" i="1"/>
  <c r="F207" i="1" s="1"/>
  <c r="H201" i="1"/>
  <c r="J182" i="1"/>
  <c r="G176" i="1"/>
  <c r="F176" i="1" s="1"/>
  <c r="G170" i="1"/>
  <c r="F170" i="1" s="1"/>
  <c r="G164" i="1"/>
  <c r="F164" i="1" s="1"/>
  <c r="I152" i="1"/>
  <c r="F152" i="1" s="1"/>
  <c r="G139" i="1"/>
  <c r="F139" i="1" s="1"/>
  <c r="J125" i="1"/>
  <c r="F125" i="1" s="1"/>
  <c r="G119" i="1"/>
  <c r="F119" i="1" s="1"/>
  <c r="G113" i="1"/>
  <c r="F113" i="1" s="1"/>
  <c r="G105" i="1"/>
  <c r="F105" i="1" s="1"/>
  <c r="H105" i="1"/>
  <c r="I93" i="1"/>
  <c r="G80" i="1"/>
  <c r="F80" i="1" s="1"/>
  <c r="F73" i="1"/>
  <c r="F62" i="1"/>
  <c r="G35" i="1"/>
  <c r="F35" i="1" s="1"/>
  <c r="G29" i="1"/>
  <c r="F29" i="1" s="1"/>
  <c r="H11" i="1"/>
  <c r="I11" i="1"/>
  <c r="F93" i="1" l="1"/>
  <c r="F55" i="1"/>
  <c r="F11" i="1"/>
  <c r="F201" i="1"/>
  <c r="G201" i="1"/>
  <c r="H195" i="1"/>
  <c r="G195" i="1"/>
  <c r="F195" i="1" s="1"/>
  <c r="G189" i="1"/>
  <c r="F189" i="1" s="1"/>
  <c r="H189" i="1"/>
  <c r="G152" i="1"/>
</calcChain>
</file>

<file path=xl/sharedStrings.xml><?xml version="1.0" encoding="utf-8"?>
<sst xmlns="http://schemas.openxmlformats.org/spreadsheetml/2006/main" count="670" uniqueCount="165">
  <si>
    <t>Nombre:</t>
  </si>
  <si>
    <t>Cancelación</t>
  </si>
  <si>
    <t>Núm. documento</t>
  </si>
  <si>
    <t>Tipo</t>
  </si>
  <si>
    <t>Período actual</t>
  </si>
  <si>
    <t>1 a 30 días</t>
  </si>
  <si>
    <t>31 a 60 días</t>
  </si>
  <si>
    <t>61 y más</t>
  </si>
  <si>
    <t>FAC</t>
  </si>
  <si>
    <t>Id. de proveedorP000003</t>
  </si>
  <si>
    <t>ALTA NATU S.R.L</t>
  </si>
  <si>
    <t>Comprobante(s): 3</t>
  </si>
  <si>
    <t>Id. de proveedorP000310</t>
  </si>
  <si>
    <t>AYBAR AVILES &amp; ASOCIADOS, SRL.</t>
  </si>
  <si>
    <t>A010010011500000058</t>
  </si>
  <si>
    <t>Comprobante(s): 1</t>
  </si>
  <si>
    <t>Totales por antigüedad:</t>
  </si>
  <si>
    <t>Fecha doc.</t>
  </si>
  <si>
    <t>Fecha de vencim.</t>
  </si>
  <si>
    <t>Id. de proveedorP000011</t>
  </si>
  <si>
    <t>CENTRO CUESTA NACIONAL,SAS</t>
  </si>
  <si>
    <t>Id. de proveedorP000108</t>
  </si>
  <si>
    <t>COMPAÑIA DOM. DE TELEFONOS, S.A</t>
  </si>
  <si>
    <t>Comprobante(s): 6</t>
  </si>
  <si>
    <t>Comprobante(s): 2</t>
  </si>
  <si>
    <t>Id. de proveedorP000110</t>
  </si>
  <si>
    <t>DONCELLA,SRL</t>
  </si>
  <si>
    <t>A010010011500001509</t>
  </si>
  <si>
    <t>Id. de proveedorP000119</t>
  </si>
  <si>
    <t>ELECTROM, SAS</t>
  </si>
  <si>
    <t>A010010011500000810</t>
  </si>
  <si>
    <t>Id. de proveedorP000672</t>
  </si>
  <si>
    <t>FREDDY ANDERSON SANTANA PERALTA</t>
  </si>
  <si>
    <t>P010010011502795801</t>
  </si>
  <si>
    <t>Id. de proveedorP000693</t>
  </si>
  <si>
    <t>J.M PRINT SHOP,SRL</t>
  </si>
  <si>
    <t>A010010011500000532</t>
  </si>
  <si>
    <t>Id. de proveedorP000221</t>
  </si>
  <si>
    <t>Porfirio Hernández Quezada</t>
  </si>
  <si>
    <t>Id. de proveedorP000282</t>
  </si>
  <si>
    <t>Ricardo Rodríguez González</t>
  </si>
  <si>
    <t>A010010011500000059</t>
  </si>
  <si>
    <t>A010010011500000060</t>
  </si>
  <si>
    <t>A010010011500000061</t>
  </si>
  <si>
    <t>A010010011500000062</t>
  </si>
  <si>
    <t>BALANCE DE COMPROBACIÓN HISTÓRICO POR ANTIGÜEDAD</t>
  </si>
  <si>
    <t>Consejo Nacional de Seguridad Social</t>
  </si>
  <si>
    <t>Administración de cuentas por pagar</t>
  </si>
  <si>
    <t>Monto doc.</t>
  </si>
  <si>
    <t>Dtos. Disponibles</t>
  </si>
  <si>
    <t>RD$0.00</t>
  </si>
  <si>
    <t>COMERCIAL NACO, C POR A</t>
  </si>
  <si>
    <t>Id. de proveedorP000557</t>
  </si>
  <si>
    <t>DULCE MARIA FELIZ</t>
  </si>
  <si>
    <t>Id. de proveedorP000128</t>
  </si>
  <si>
    <t>A010010011500000520</t>
  </si>
  <si>
    <t>24/07/2015</t>
  </si>
  <si>
    <t>EDESUR DOMINICANA,S.A.</t>
  </si>
  <si>
    <t>Id. de proveedorP000116</t>
  </si>
  <si>
    <t>Id. de proveedorP000581</t>
  </si>
  <si>
    <t>ERIK GAS DEL 2000, SRL</t>
  </si>
  <si>
    <t>Id. de proveedorP000046</t>
  </si>
  <si>
    <t>GBM Espec. Químicas y Servicios</t>
  </si>
  <si>
    <t>A010010011500001302</t>
  </si>
  <si>
    <t>Id. de proveedorP000694</t>
  </si>
  <si>
    <t>GLENNYS NUBERKA ROMERO</t>
  </si>
  <si>
    <t>CNSS000939</t>
  </si>
  <si>
    <t>18/06/2015</t>
  </si>
  <si>
    <t>19/06/2015</t>
  </si>
  <si>
    <t>Comprobante(s): 9</t>
  </si>
  <si>
    <t>CORAASAN</t>
  </si>
  <si>
    <t>Id. de proveedorP000177</t>
  </si>
  <si>
    <t>A010010011500015899</t>
  </si>
  <si>
    <t>EDEESTE</t>
  </si>
  <si>
    <t>Id. de proveedorP000126</t>
  </si>
  <si>
    <t>A010010011500001291</t>
  </si>
  <si>
    <t>Hecho en Casa , S.R.L</t>
  </si>
  <si>
    <t>Id. de proveedorP000260</t>
  </si>
  <si>
    <t>RD$39,648.00</t>
  </si>
  <si>
    <t>MAPFRE BHD COMPAÑIA DE SEGUROS, S. A.</t>
  </si>
  <si>
    <t>Id. de proveedorP000109</t>
  </si>
  <si>
    <t>A010010011500000067</t>
  </si>
  <si>
    <t>A010010011500001109</t>
  </si>
  <si>
    <t>ANGEL MATEO GIL</t>
  </si>
  <si>
    <t>A010010011500000026</t>
  </si>
  <si>
    <t>23/09/2015</t>
  </si>
  <si>
    <t>AYUNTAMIENTO DEL DISTRITO NACIONAL</t>
  </si>
  <si>
    <t>Id. de proveedorP000117</t>
  </si>
  <si>
    <t>A020010011500004372</t>
  </si>
  <si>
    <t>CAJA CHICA CNSS</t>
  </si>
  <si>
    <t>Id. de proveedorP000189</t>
  </si>
  <si>
    <t>REPOSICION FONDO</t>
  </si>
  <si>
    <t>CECOMSA</t>
  </si>
  <si>
    <t>Id. de proveedorP000010</t>
  </si>
  <si>
    <t>A030010011500008494</t>
  </si>
  <si>
    <t xml:space="preserve"> FAC</t>
  </si>
  <si>
    <t xml:space="preserve"> 30/09/2015</t>
  </si>
  <si>
    <t xml:space="preserve"> 30/10/2015</t>
  </si>
  <si>
    <t>A110020021500036771</t>
  </si>
  <si>
    <t>A040030021500007130</t>
  </si>
  <si>
    <t>A140010011500000459</t>
  </si>
  <si>
    <t>A040030021500007135</t>
  </si>
  <si>
    <t>A110020021500036964</t>
  </si>
  <si>
    <t>A040030021500007171</t>
  </si>
  <si>
    <t>A040030021500007174</t>
  </si>
  <si>
    <t>A110020021500037064</t>
  </si>
  <si>
    <t>A040030021500007192</t>
  </si>
  <si>
    <t>A010010011500000857</t>
  </si>
  <si>
    <t>NC</t>
  </si>
  <si>
    <t>CMP00000000008035</t>
  </si>
  <si>
    <t>A010010011501591184</t>
  </si>
  <si>
    <t>A010010011501592000</t>
  </si>
  <si>
    <t>A010010011501592001</t>
  </si>
  <si>
    <t>A020010011500281511</t>
  </si>
  <si>
    <t>A020010011500282166</t>
  </si>
  <si>
    <t>A020010011500282455</t>
  </si>
  <si>
    <t>A010010011500015994</t>
  </si>
  <si>
    <t>Creaciones Sorivel, S.R.L.</t>
  </si>
  <si>
    <t>Id. de proveedorP000043</t>
  </si>
  <si>
    <t>A010010011500004431</t>
  </si>
  <si>
    <t>A010010011500004412</t>
  </si>
  <si>
    <t>A020010011500355779</t>
  </si>
  <si>
    <t>A010010011500607790</t>
  </si>
  <si>
    <t>A010010011500607793</t>
  </si>
  <si>
    <t>A010010011500609962</t>
  </si>
  <si>
    <t>A010010011500013183</t>
  </si>
  <si>
    <t>EDITORA HOY, S.A.S</t>
  </si>
  <si>
    <t>Id. de proveedorP000219</t>
  </si>
  <si>
    <t>A010010011500013712</t>
  </si>
  <si>
    <t>A010010011500013760</t>
  </si>
  <si>
    <t>A010010011500013772</t>
  </si>
  <si>
    <t>A010010011500013796</t>
  </si>
  <si>
    <t>A010010011500013812</t>
  </si>
  <si>
    <t>A010010011500013869</t>
  </si>
  <si>
    <t>A010010011500013878</t>
  </si>
  <si>
    <t>A010010011500013903</t>
  </si>
  <si>
    <t>A010010011500013927</t>
  </si>
  <si>
    <t>GTG INDUSTRIAL, S.A.</t>
  </si>
  <si>
    <t>A010010011500001342</t>
  </si>
  <si>
    <t>RD$19,824.00</t>
  </si>
  <si>
    <t>Id. de proveedorP000551</t>
  </si>
  <si>
    <t>A010010011500004227</t>
  </si>
  <si>
    <t>IDENTIFICACIONES CORPORATIVAS,SRL</t>
  </si>
  <si>
    <t>A010010011500001406</t>
  </si>
  <si>
    <t>Id. de proveedorP000598</t>
  </si>
  <si>
    <t>MAGNA MOTORS, S.A</t>
  </si>
  <si>
    <t>Id. de proveedorP000646</t>
  </si>
  <si>
    <t>A010010041500000017</t>
  </si>
  <si>
    <t>A010010041500000039</t>
  </si>
  <si>
    <t>A010010011500001771</t>
  </si>
  <si>
    <t>MR NETWORKING, S.R.L</t>
  </si>
  <si>
    <t>Id. de proveedorP000536</t>
  </si>
  <si>
    <t>A010010011500000065</t>
  </si>
  <si>
    <t>PABLO A. JIMENEZ QUEZADA</t>
  </si>
  <si>
    <t>Id. de proveedorP000306</t>
  </si>
  <si>
    <t>A010010011500000018</t>
  </si>
  <si>
    <t>PLAZA LAMA, S.A</t>
  </si>
  <si>
    <t>A010030471500001364</t>
  </si>
  <si>
    <t>Id. de proveedorP000082</t>
  </si>
  <si>
    <t>A010010011500000056</t>
  </si>
  <si>
    <t>A010010011500000064</t>
  </si>
  <si>
    <t>A010010011500000066</t>
  </si>
  <si>
    <t>A010010011500000068</t>
  </si>
  <si>
    <t>A010010011500000069</t>
  </si>
  <si>
    <t>Comprobante(s):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</si>
</sst>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D$&quot;#,##0.00_);[Red]\(&quot;RD$&quot;#,##0.00\)"/>
    <numFmt numFmtId="44" formatCode="_(&quot;RD$&quot;* #,##0.00_);_(&quot;RD$&quot;* \(#,##0.00\);_(&quot;RD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0">
    <xf numFmtId="0" fontId="0" fillId="0" borderId="0" xfId="0"/>
    <xf numFmtId="14" fontId="0" fillId="0" borderId="0" xfId="0" applyNumberFormat="1"/>
    <xf numFmtId="8" fontId="0" fillId="0" borderId="0" xfId="0" applyNumberFormat="1"/>
    <xf numFmtId="0" fontId="1" fillId="0" borderId="0" xfId="0" applyFont="1"/>
    <xf numFmtId="0" fontId="0" fillId="0" borderId="1" xfId="0" applyBorder="1"/>
    <xf numFmtId="8" fontId="0" fillId="0" borderId="1" xfId="0" applyNumberFormat="1" applyBorder="1"/>
    <xf numFmtId="0" fontId="0" fillId="0" borderId="0" xfId="0" applyFont="1"/>
    <xf numFmtId="14" fontId="0" fillId="0" borderId="0" xfId="0" applyNumberFormat="1" applyFont="1" applyAlignment="1">
      <alignment horizontal="right"/>
    </xf>
    <xf numFmtId="0" fontId="0" fillId="0" borderId="1" xfId="0" applyFont="1" applyBorder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ont="1"/>
    <xf numFmtId="8" fontId="0" fillId="0" borderId="1" xfId="0" applyNumberFormat="1" applyBorder="1" applyAlignment="1">
      <alignment wrapText="1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ont="1" applyBorder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8" fontId="0" fillId="0" borderId="1" xfId="0" applyNumberFormat="1" applyFont="1" applyBorder="1"/>
    <xf numFmtId="0" fontId="0" fillId="0" borderId="0" xfId="0"/>
    <xf numFmtId="0" fontId="0" fillId="0" borderId="0" xfId="0"/>
    <xf numFmtId="0" fontId="0" fillId="0" borderId="0" xfId="0" applyFont="1"/>
    <xf numFmtId="8" fontId="0" fillId="0" borderId="0" xfId="0" applyNumberFormat="1" applyBorder="1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 applyFont="1"/>
    <xf numFmtId="14" fontId="0" fillId="0" borderId="0" xfId="0" applyNumberFormat="1" applyFont="1" applyBorder="1" applyAlignment="1">
      <alignment horizontal="right"/>
    </xf>
    <xf numFmtId="0" fontId="1" fillId="0" borderId="0" xfId="0" applyFont="1" applyBorder="1"/>
    <xf numFmtId="8" fontId="0" fillId="0" borderId="0" xfId="0" applyNumberFormat="1" applyFont="1" applyBorder="1"/>
    <xf numFmtId="44" fontId="0" fillId="0" borderId="1" xfId="1" applyFont="1" applyBorder="1"/>
    <xf numFmtId="0" fontId="0" fillId="0" borderId="0" xfId="0"/>
    <xf numFmtId="0" fontId="0" fillId="0" borderId="0" xfId="0" applyFont="1"/>
    <xf numFmtId="8" fontId="0" fillId="0" borderId="0" xfId="0" applyNumberFormat="1" applyFont="1"/>
    <xf numFmtId="44" fontId="0" fillId="0" borderId="1" xfId="0" applyNumberFormat="1" applyBorder="1"/>
    <xf numFmtId="0" fontId="0" fillId="0" borderId="0" xfId="0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ont="1"/>
    <xf numFmtId="8" fontId="0" fillId="0" borderId="0" xfId="0" applyNumberFormat="1" applyFont="1"/>
    <xf numFmtId="0" fontId="0" fillId="0" borderId="0" xfId="0" applyFont="1"/>
    <xf numFmtId="0" fontId="0" fillId="0" borderId="0" xfId="0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8" fontId="0" fillId="0" borderId="0" xfId="0" applyNumberFormat="1" applyFont="1"/>
    <xf numFmtId="0" fontId="0" fillId="0" borderId="0" xfId="0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8" fontId="0" fillId="0" borderId="0" xfId="0" applyNumberFormat="1" applyFont="1"/>
    <xf numFmtId="0" fontId="0" fillId="0" borderId="0" xfId="0" applyFont="1"/>
    <xf numFmtId="8" fontId="0" fillId="0" borderId="0" xfId="0" applyNumberFormat="1" applyFont="1"/>
    <xf numFmtId="0" fontId="0" fillId="0" borderId="0" xfId="0" applyFont="1"/>
    <xf numFmtId="0" fontId="0" fillId="0" borderId="0" xfId="0" applyFont="1"/>
    <xf numFmtId="8" fontId="0" fillId="0" borderId="0" xfId="0" applyNumberFormat="1" applyFont="1"/>
    <xf numFmtId="0" fontId="0" fillId="0" borderId="0" xfId="0" applyFont="1"/>
    <xf numFmtId="8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8" fontId="0" fillId="0" borderId="1" xfId="1" applyNumberFormat="1" applyFont="1" applyBorder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49" fontId="0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 applyFont="1"/>
    <xf numFmtId="8" fontId="0" fillId="0" borderId="0" xfId="0" applyNumberFormat="1" applyFont="1"/>
    <xf numFmtId="14" fontId="2" fillId="0" borderId="0" xfId="0" applyNumberFormat="1" applyFont="1" applyAlignment="1">
      <alignment horizontal="left"/>
    </xf>
    <xf numFmtId="14" fontId="2" fillId="0" borderId="0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tabSelected="1" topLeftCell="A221" zoomScaleNormal="100" workbookViewId="0">
      <selection activeCell="C237" sqref="C237"/>
    </sheetView>
  </sheetViews>
  <sheetFormatPr baseColWidth="10" defaultRowHeight="15" x14ac:dyDescent="0.25"/>
  <cols>
    <col min="1" max="1" width="23.140625" bestFit="1" customWidth="1"/>
    <col min="2" max="2" width="4.85546875" bestFit="1" customWidth="1"/>
    <col min="3" max="3" width="11.28515625" bestFit="1" customWidth="1"/>
    <col min="4" max="4" width="31" bestFit="1" customWidth="1"/>
    <col min="5" max="5" width="25" bestFit="1" customWidth="1"/>
    <col min="6" max="6" width="20" bestFit="1" customWidth="1"/>
    <col min="7" max="10" width="15.85546875" bestFit="1" customWidth="1"/>
  </cols>
  <sheetData>
    <row r="1" spans="1:10" ht="18.75" x14ac:dyDescent="0.3">
      <c r="B1" s="147" t="s">
        <v>45</v>
      </c>
      <c r="C1" s="147"/>
      <c r="D1" s="147"/>
      <c r="E1" s="147"/>
    </row>
    <row r="2" spans="1:10" ht="21" x14ac:dyDescent="0.35">
      <c r="B2" s="148" t="s">
        <v>46</v>
      </c>
      <c r="C2" s="148"/>
      <c r="D2" s="148"/>
      <c r="E2" s="148"/>
    </row>
    <row r="3" spans="1:10" ht="15.75" x14ac:dyDescent="0.25">
      <c r="B3" s="149" t="s">
        <v>47</v>
      </c>
      <c r="C3" s="149"/>
      <c r="D3" s="149"/>
      <c r="E3" s="149"/>
    </row>
    <row r="7" spans="1:10" ht="18.75" x14ac:dyDescent="0.3">
      <c r="A7" t="s">
        <v>9</v>
      </c>
      <c r="C7" t="s">
        <v>0</v>
      </c>
      <c r="D7" s="145" t="s">
        <v>10</v>
      </c>
      <c r="E7" s="145"/>
    </row>
    <row r="8" spans="1:10" x14ac:dyDescent="0.25">
      <c r="A8" s="6"/>
      <c r="B8" s="6"/>
      <c r="C8" s="7"/>
      <c r="D8" s="7"/>
      <c r="E8" s="6"/>
      <c r="F8" s="6" t="s">
        <v>1</v>
      </c>
      <c r="G8" s="6"/>
      <c r="H8" s="6"/>
      <c r="I8" s="6"/>
      <c r="J8" s="6"/>
    </row>
    <row r="9" spans="1:10" x14ac:dyDescent="0.25">
      <c r="A9" s="3" t="s">
        <v>2</v>
      </c>
      <c r="B9" s="3" t="s">
        <v>3</v>
      </c>
      <c r="C9" s="3" t="s">
        <v>17</v>
      </c>
      <c r="D9" s="3" t="s">
        <v>18</v>
      </c>
      <c r="E9" s="3" t="s">
        <v>48</v>
      </c>
      <c r="F9" s="3" t="s">
        <v>49</v>
      </c>
      <c r="G9" s="3" t="s">
        <v>4</v>
      </c>
      <c r="H9" s="3" t="s">
        <v>5</v>
      </c>
      <c r="I9" s="3" t="s">
        <v>6</v>
      </c>
      <c r="J9" s="3" t="s">
        <v>7</v>
      </c>
    </row>
    <row r="10" spans="1:10" s="52" customFormat="1" x14ac:dyDescent="0.25">
      <c r="A10" s="104" t="s">
        <v>82</v>
      </c>
      <c r="B10" s="104" t="s">
        <v>8</v>
      </c>
      <c r="C10" s="105">
        <v>42013</v>
      </c>
      <c r="D10" s="105">
        <v>42014</v>
      </c>
      <c r="E10" s="106">
        <v>13022</v>
      </c>
      <c r="F10" s="53"/>
      <c r="G10" s="54">
        <v>13022</v>
      </c>
      <c r="H10" s="53"/>
      <c r="I10" s="53"/>
    </row>
    <row r="11" spans="1:10" x14ac:dyDescent="0.25">
      <c r="A11" s="4" t="s">
        <v>23</v>
      </c>
      <c r="B11" s="4"/>
      <c r="C11" s="4"/>
      <c r="D11" s="4"/>
      <c r="E11" s="4" t="s">
        <v>16</v>
      </c>
      <c r="F11" s="55">
        <f>SUM(G11:J11)</f>
        <v>13022</v>
      </c>
      <c r="G11" s="107">
        <f>SUM(G10)</f>
        <v>13022</v>
      </c>
      <c r="H11" s="51">
        <f>SUM(H10:H10)</f>
        <v>0</v>
      </c>
      <c r="I11" s="51">
        <f>SUM(I10:I10)</f>
        <v>0</v>
      </c>
      <c r="J11" s="51">
        <v>0</v>
      </c>
    </row>
    <row r="12" spans="1:10" x14ac:dyDescent="0.25">
      <c r="F12" s="2"/>
      <c r="G12" s="2"/>
      <c r="H12" s="2"/>
      <c r="I12" s="2"/>
      <c r="J12" s="2"/>
    </row>
    <row r="13" spans="1:10" s="101" customFormat="1" ht="18.75" x14ac:dyDescent="0.3">
      <c r="A13" s="101" t="s">
        <v>9</v>
      </c>
      <c r="C13" s="101" t="s">
        <v>0</v>
      </c>
      <c r="D13" s="145" t="s">
        <v>83</v>
      </c>
      <c r="E13" s="145"/>
    </row>
    <row r="14" spans="1:10" s="101" customFormat="1" x14ac:dyDescent="0.25">
      <c r="A14" s="104"/>
      <c r="B14" s="104"/>
      <c r="C14" s="7"/>
      <c r="D14" s="7"/>
      <c r="E14" s="104"/>
      <c r="F14" s="104" t="s">
        <v>1</v>
      </c>
      <c r="G14" s="104"/>
      <c r="H14" s="104"/>
      <c r="I14" s="104"/>
      <c r="J14" s="104"/>
    </row>
    <row r="15" spans="1:10" s="101" customFormat="1" x14ac:dyDescent="0.25">
      <c r="A15" s="3" t="s">
        <v>2</v>
      </c>
      <c r="B15" s="3" t="s">
        <v>3</v>
      </c>
      <c r="C15" s="3" t="s">
        <v>17</v>
      </c>
      <c r="D15" s="3" t="s">
        <v>18</v>
      </c>
      <c r="E15" s="3" t="s">
        <v>48</v>
      </c>
      <c r="F15" s="3" t="s">
        <v>49</v>
      </c>
      <c r="G15" s="3" t="s">
        <v>4</v>
      </c>
      <c r="H15" s="3" t="s">
        <v>5</v>
      </c>
      <c r="I15" s="3" t="s">
        <v>6</v>
      </c>
      <c r="J15" s="3" t="s">
        <v>7</v>
      </c>
    </row>
    <row r="16" spans="1:10" s="101" customFormat="1" x14ac:dyDescent="0.25">
      <c r="A16" s="104" t="s">
        <v>84</v>
      </c>
      <c r="B16" s="104" t="s">
        <v>8</v>
      </c>
      <c r="C16" s="104" t="s">
        <v>85</v>
      </c>
      <c r="D16" s="105">
        <v>42271</v>
      </c>
      <c r="E16" s="106">
        <v>306000</v>
      </c>
      <c r="F16" s="104"/>
      <c r="G16" s="106"/>
      <c r="H16" s="106">
        <v>306000</v>
      </c>
      <c r="I16" s="104"/>
    </row>
    <row r="17" spans="1:11" s="101" customFormat="1" x14ac:dyDescent="0.25">
      <c r="A17" s="4" t="s">
        <v>23</v>
      </c>
      <c r="B17" s="4"/>
      <c r="C17" s="4"/>
      <c r="D17" s="4"/>
      <c r="E17" s="4" t="s">
        <v>16</v>
      </c>
      <c r="F17" s="55">
        <f>SUM(G17:J17)</f>
        <v>306000</v>
      </c>
      <c r="G17" s="107">
        <f>SUM(G16)</f>
        <v>0</v>
      </c>
      <c r="H17" s="51">
        <f>SUM(H16:H16)</f>
        <v>306000</v>
      </c>
      <c r="I17" s="51">
        <f>SUM(I16:I16)</f>
        <v>0</v>
      </c>
      <c r="J17" s="51">
        <v>0</v>
      </c>
    </row>
    <row r="18" spans="1:11" s="101" customFormat="1" x14ac:dyDescent="0.25">
      <c r="F18" s="2"/>
      <c r="G18" s="2"/>
      <c r="H18" s="2"/>
      <c r="I18" s="2"/>
      <c r="J18" s="2"/>
    </row>
    <row r="19" spans="1:11" ht="18.75" x14ac:dyDescent="0.3">
      <c r="A19" t="s">
        <v>12</v>
      </c>
      <c r="C19" t="s">
        <v>0</v>
      </c>
      <c r="D19" s="145" t="s">
        <v>13</v>
      </c>
      <c r="E19" s="145"/>
    </row>
    <row r="20" spans="1:11" x14ac:dyDescent="0.25">
      <c r="A20" s="6"/>
      <c r="B20" s="6"/>
      <c r="C20" s="7"/>
      <c r="D20" s="7"/>
      <c r="E20" s="6"/>
      <c r="F20" s="6" t="s">
        <v>1</v>
      </c>
      <c r="G20" s="6"/>
      <c r="H20" s="6"/>
      <c r="I20" s="6"/>
      <c r="J20" s="6"/>
    </row>
    <row r="21" spans="1:11" x14ac:dyDescent="0.25">
      <c r="A21" s="3" t="s">
        <v>2</v>
      </c>
      <c r="B21" s="3" t="s">
        <v>3</v>
      </c>
      <c r="C21" s="3" t="s">
        <v>17</v>
      </c>
      <c r="D21" s="3" t="s">
        <v>18</v>
      </c>
      <c r="E21" s="3" t="s">
        <v>48</v>
      </c>
      <c r="F21" s="3" t="s">
        <v>49</v>
      </c>
      <c r="G21" s="3" t="s">
        <v>4</v>
      </c>
      <c r="H21" s="3" t="s">
        <v>5</v>
      </c>
      <c r="I21" s="3" t="s">
        <v>6</v>
      </c>
      <c r="J21" s="3" t="s">
        <v>7</v>
      </c>
    </row>
    <row r="22" spans="1:11" x14ac:dyDescent="0.25">
      <c r="A22" s="109" t="s">
        <v>14</v>
      </c>
      <c r="B22" s="109" t="s">
        <v>8</v>
      </c>
      <c r="C22" s="105">
        <v>41288</v>
      </c>
      <c r="D22" s="105">
        <v>41289</v>
      </c>
      <c r="E22" s="106">
        <v>1450</v>
      </c>
      <c r="F22" s="109"/>
      <c r="G22" s="109"/>
      <c r="H22" s="109"/>
      <c r="I22" s="109"/>
      <c r="J22" s="106">
        <v>1450</v>
      </c>
    </row>
    <row r="23" spans="1:11" x14ac:dyDescent="0.25">
      <c r="A23" s="4" t="s">
        <v>15</v>
      </c>
      <c r="B23" s="4"/>
      <c r="C23" s="4"/>
      <c r="D23" s="4"/>
      <c r="E23" s="4" t="s">
        <v>16</v>
      </c>
      <c r="F23" s="5">
        <v>1450</v>
      </c>
      <c r="G23" s="5">
        <f>G22</f>
        <v>0</v>
      </c>
      <c r="H23" s="5">
        <v>0</v>
      </c>
      <c r="I23" s="5">
        <v>0</v>
      </c>
      <c r="J23" s="5">
        <f>J22</f>
        <v>1450</v>
      </c>
    </row>
    <row r="24" spans="1:11" x14ac:dyDescent="0.25">
      <c r="F24" s="2"/>
      <c r="G24" s="2"/>
      <c r="H24" s="2"/>
      <c r="I24" s="2"/>
      <c r="J24" s="2"/>
    </row>
    <row r="25" spans="1:11" ht="18.75" x14ac:dyDescent="0.3">
      <c r="A25" s="9" t="s">
        <v>87</v>
      </c>
      <c r="C25" t="s">
        <v>0</v>
      </c>
      <c r="D25" s="145" t="s">
        <v>86</v>
      </c>
      <c r="E25" s="145"/>
    </row>
    <row r="26" spans="1:11" x14ac:dyDescent="0.25">
      <c r="A26" s="6"/>
      <c r="B26" s="6"/>
      <c r="C26" s="7"/>
      <c r="D26" s="7"/>
      <c r="E26" s="6"/>
      <c r="F26" s="6" t="s">
        <v>1</v>
      </c>
      <c r="G26" s="6"/>
      <c r="H26" s="6"/>
      <c r="I26" s="6"/>
      <c r="J26" s="6"/>
    </row>
    <row r="27" spans="1:11" x14ac:dyDescent="0.25">
      <c r="A27" s="3" t="s">
        <v>2</v>
      </c>
      <c r="B27" s="3" t="s">
        <v>3</v>
      </c>
      <c r="C27" s="3" t="s">
        <v>17</v>
      </c>
      <c r="D27" s="3" t="s">
        <v>18</v>
      </c>
      <c r="E27" s="3" t="s">
        <v>48</v>
      </c>
      <c r="F27" s="3" t="s">
        <v>49</v>
      </c>
      <c r="G27" s="3" t="s">
        <v>4</v>
      </c>
      <c r="H27" s="3" t="s">
        <v>5</v>
      </c>
      <c r="I27" s="3" t="s">
        <v>6</v>
      </c>
      <c r="J27" s="3" t="s">
        <v>7</v>
      </c>
    </row>
    <row r="28" spans="1:11" x14ac:dyDescent="0.25">
      <c r="A28" s="108" t="s">
        <v>88</v>
      </c>
      <c r="B28" s="108" t="s">
        <v>8</v>
      </c>
      <c r="C28" s="105">
        <v>42263</v>
      </c>
      <c r="D28" s="105">
        <v>42293</v>
      </c>
      <c r="E28" s="106">
        <v>1920</v>
      </c>
      <c r="F28" s="56"/>
      <c r="G28" s="57">
        <f>E28</f>
        <v>1920</v>
      </c>
      <c r="H28" s="10"/>
      <c r="J28" s="10"/>
      <c r="K28" s="10"/>
    </row>
    <row r="29" spans="1:11" x14ac:dyDescent="0.25">
      <c r="A29" s="4" t="s">
        <v>15</v>
      </c>
      <c r="B29" s="4"/>
      <c r="C29" s="4"/>
      <c r="D29" s="4"/>
      <c r="E29" s="4" t="s">
        <v>16</v>
      </c>
      <c r="F29" s="26">
        <f>G29</f>
        <v>1920</v>
      </c>
      <c r="G29" s="5">
        <f>G28</f>
        <v>1920</v>
      </c>
      <c r="H29" s="8"/>
      <c r="I29" s="5">
        <v>0</v>
      </c>
      <c r="J29" s="5">
        <v>0</v>
      </c>
    </row>
    <row r="30" spans="1:11" x14ac:dyDescent="0.25">
      <c r="F30" s="2"/>
      <c r="G30" s="2"/>
      <c r="H30" s="2"/>
      <c r="I30" s="2"/>
      <c r="J30" s="2"/>
    </row>
    <row r="31" spans="1:11" ht="18.75" x14ac:dyDescent="0.3">
      <c r="A31" s="12" t="s">
        <v>90</v>
      </c>
      <c r="C31" t="s">
        <v>0</v>
      </c>
      <c r="D31" s="145" t="s">
        <v>89</v>
      </c>
      <c r="E31" s="145"/>
    </row>
    <row r="32" spans="1:11" x14ac:dyDescent="0.25">
      <c r="A32" s="6"/>
      <c r="B32" s="6"/>
      <c r="C32" s="7"/>
      <c r="D32" s="7"/>
      <c r="E32" s="6"/>
      <c r="F32" s="6" t="s">
        <v>1</v>
      </c>
      <c r="G32" s="6"/>
      <c r="H32" s="6"/>
      <c r="I32" s="6"/>
      <c r="J32" s="6"/>
    </row>
    <row r="33" spans="1:10" x14ac:dyDescent="0.25">
      <c r="A33" s="3" t="s">
        <v>2</v>
      </c>
      <c r="B33" s="3" t="s">
        <v>3</v>
      </c>
      <c r="C33" s="3" t="s">
        <v>17</v>
      </c>
      <c r="D33" s="3" t="s">
        <v>18</v>
      </c>
      <c r="E33" s="3" t="s">
        <v>48</v>
      </c>
      <c r="F33" s="3" t="s">
        <v>49</v>
      </c>
      <c r="G33" s="3" t="s">
        <v>4</v>
      </c>
      <c r="H33" s="3" t="s">
        <v>5</v>
      </c>
      <c r="I33" s="3" t="s">
        <v>6</v>
      </c>
      <c r="J33" s="3" t="s">
        <v>7</v>
      </c>
    </row>
    <row r="34" spans="1:10" s="11" customFormat="1" x14ac:dyDescent="0.25">
      <c r="A34" s="111" t="s">
        <v>91</v>
      </c>
      <c r="B34" s="111" t="s">
        <v>8</v>
      </c>
      <c r="C34" s="105">
        <v>42282</v>
      </c>
      <c r="D34" s="105">
        <v>42283</v>
      </c>
      <c r="E34" s="106">
        <v>39217</v>
      </c>
      <c r="F34" s="111"/>
      <c r="G34" s="106">
        <v>39217</v>
      </c>
      <c r="I34" s="3"/>
      <c r="J34" s="3"/>
    </row>
    <row r="35" spans="1:10" x14ac:dyDescent="0.25">
      <c r="A35" s="4" t="s">
        <v>15</v>
      </c>
      <c r="B35" s="4"/>
      <c r="C35" s="4"/>
      <c r="D35" s="4"/>
      <c r="E35" s="4" t="s">
        <v>16</v>
      </c>
      <c r="F35" s="13">
        <f>G35</f>
        <v>39217</v>
      </c>
      <c r="G35" s="13">
        <f>SUM(G34:G34)</f>
        <v>39217</v>
      </c>
      <c r="H35" s="5">
        <v>0</v>
      </c>
      <c r="I35" s="5">
        <v>0</v>
      </c>
      <c r="J35" s="5">
        <v>0</v>
      </c>
    </row>
    <row r="36" spans="1:10" x14ac:dyDescent="0.25">
      <c r="F36" s="2"/>
      <c r="G36" s="2"/>
      <c r="H36" s="2"/>
      <c r="I36" s="2"/>
      <c r="J36" s="2"/>
    </row>
    <row r="37" spans="1:10" s="110" customFormat="1" ht="18.75" x14ac:dyDescent="0.3">
      <c r="A37" s="111" t="s">
        <v>93</v>
      </c>
      <c r="C37" s="110" t="s">
        <v>0</v>
      </c>
      <c r="D37" s="145" t="s">
        <v>92</v>
      </c>
      <c r="E37" s="145"/>
    </row>
    <row r="38" spans="1:10" s="110" customFormat="1" x14ac:dyDescent="0.25">
      <c r="A38" s="111"/>
      <c r="B38" s="111"/>
      <c r="C38" s="7"/>
      <c r="D38" s="7"/>
      <c r="E38" s="111"/>
      <c r="F38" s="111" t="s">
        <v>1</v>
      </c>
      <c r="G38" s="111"/>
      <c r="H38" s="111"/>
      <c r="I38" s="111"/>
      <c r="J38" s="111"/>
    </row>
    <row r="39" spans="1:10" s="110" customFormat="1" x14ac:dyDescent="0.25">
      <c r="A39" s="3" t="s">
        <v>2</v>
      </c>
      <c r="B39" s="3" t="s">
        <v>3</v>
      </c>
      <c r="C39" s="3" t="s">
        <v>17</v>
      </c>
      <c r="D39" s="3" t="s">
        <v>18</v>
      </c>
      <c r="E39" s="3" t="s">
        <v>48</v>
      </c>
      <c r="F39" s="3" t="s">
        <v>49</v>
      </c>
      <c r="G39" s="3" t="s">
        <v>4</v>
      </c>
      <c r="H39" s="3" t="s">
        <v>5</v>
      </c>
      <c r="I39" s="3" t="s">
        <v>6</v>
      </c>
      <c r="J39" s="3" t="s">
        <v>7</v>
      </c>
    </row>
    <row r="40" spans="1:10" s="110" customFormat="1" x14ac:dyDescent="0.25">
      <c r="A40" s="111" t="s">
        <v>94</v>
      </c>
      <c r="B40" s="111" t="s">
        <v>95</v>
      </c>
      <c r="C40" s="105" t="s">
        <v>96</v>
      </c>
      <c r="D40" s="7" t="s">
        <v>97</v>
      </c>
      <c r="E40" s="106">
        <v>60516.76</v>
      </c>
      <c r="F40" s="111"/>
      <c r="G40" s="106">
        <f>E40</f>
        <v>60516.76</v>
      </c>
      <c r="I40" s="3"/>
      <c r="J40" s="3"/>
    </row>
    <row r="41" spans="1:10" s="110" customFormat="1" x14ac:dyDescent="0.25">
      <c r="A41" s="4" t="s">
        <v>15</v>
      </c>
      <c r="B41" s="4"/>
      <c r="C41" s="4"/>
      <c r="D41" s="4"/>
      <c r="E41" s="4" t="s">
        <v>16</v>
      </c>
      <c r="F41" s="13">
        <f>G41</f>
        <v>60516.76</v>
      </c>
      <c r="G41" s="13">
        <f>SUM(G40:G40)</f>
        <v>60516.76</v>
      </c>
      <c r="H41" s="5">
        <v>0</v>
      </c>
      <c r="I41" s="5">
        <v>0</v>
      </c>
      <c r="J41" s="5">
        <v>0</v>
      </c>
    </row>
    <row r="42" spans="1:10" s="110" customFormat="1" x14ac:dyDescent="0.25">
      <c r="F42" s="2"/>
      <c r="G42" s="2"/>
      <c r="H42" s="2"/>
      <c r="I42" s="2"/>
      <c r="J42" s="2"/>
    </row>
    <row r="43" spans="1:10" ht="18.75" x14ac:dyDescent="0.3">
      <c r="A43" t="s">
        <v>19</v>
      </c>
      <c r="C43" t="s">
        <v>0</v>
      </c>
      <c r="D43" s="145" t="s">
        <v>20</v>
      </c>
      <c r="E43" s="145"/>
    </row>
    <row r="44" spans="1:10" x14ac:dyDescent="0.25">
      <c r="A44" s="6"/>
      <c r="B44" s="6"/>
      <c r="C44" s="7"/>
      <c r="D44" s="7"/>
      <c r="E44" s="6"/>
      <c r="F44" s="6" t="s">
        <v>1</v>
      </c>
      <c r="G44" s="6"/>
      <c r="H44" s="6"/>
      <c r="I44" s="6"/>
      <c r="J44" s="6"/>
    </row>
    <row r="45" spans="1:10" x14ac:dyDescent="0.25">
      <c r="A45" s="3" t="s">
        <v>2</v>
      </c>
      <c r="B45" s="3" t="s">
        <v>3</v>
      </c>
      <c r="C45" s="3" t="s">
        <v>17</v>
      </c>
      <c r="D45" s="3" t="s">
        <v>18</v>
      </c>
      <c r="E45" s="3" t="s">
        <v>48</v>
      </c>
      <c r="F45" s="3" t="s">
        <v>49</v>
      </c>
      <c r="G45" s="3" t="s">
        <v>4</v>
      </c>
      <c r="H45" s="3" t="s">
        <v>5</v>
      </c>
      <c r="I45" s="3" t="s">
        <v>6</v>
      </c>
      <c r="J45" s="3" t="s">
        <v>7</v>
      </c>
    </row>
    <row r="46" spans="1:10" s="58" customFormat="1" x14ac:dyDescent="0.25">
      <c r="A46" s="112" t="s">
        <v>98</v>
      </c>
      <c r="B46" s="112" t="s">
        <v>8</v>
      </c>
      <c r="C46" s="105">
        <v>42254</v>
      </c>
      <c r="D46" s="105">
        <v>42284</v>
      </c>
      <c r="E46" s="106">
        <v>32565.25</v>
      </c>
      <c r="F46" s="112"/>
      <c r="G46" s="106">
        <v>32565.25</v>
      </c>
      <c r="I46" s="61"/>
      <c r="J46" s="61"/>
    </row>
    <row r="47" spans="1:10" s="58" customFormat="1" x14ac:dyDescent="0.25">
      <c r="A47" s="113" t="s">
        <v>99</v>
      </c>
      <c r="B47" s="113" t="s">
        <v>8</v>
      </c>
      <c r="C47" s="105">
        <v>42261</v>
      </c>
      <c r="D47" s="105">
        <v>42291</v>
      </c>
      <c r="E47" s="106">
        <v>809</v>
      </c>
      <c r="F47" s="113"/>
      <c r="G47" s="106">
        <v>809</v>
      </c>
      <c r="I47" s="61"/>
      <c r="J47" s="61"/>
    </row>
    <row r="48" spans="1:10" s="58" customFormat="1" x14ac:dyDescent="0.25">
      <c r="A48" s="114" t="s">
        <v>100</v>
      </c>
      <c r="B48" s="114" t="s">
        <v>8</v>
      </c>
      <c r="C48" s="105">
        <v>42261</v>
      </c>
      <c r="D48" s="105">
        <v>42291</v>
      </c>
      <c r="E48" s="106">
        <v>3115.91</v>
      </c>
      <c r="F48" s="114"/>
      <c r="G48" s="106">
        <v>3115.91</v>
      </c>
      <c r="I48" s="61"/>
      <c r="J48" s="61"/>
    </row>
    <row r="49" spans="1:12" s="58" customFormat="1" x14ac:dyDescent="0.25">
      <c r="A49" s="115" t="s">
        <v>101</v>
      </c>
      <c r="B49" s="115" t="s">
        <v>8</v>
      </c>
      <c r="C49" s="105">
        <v>42262</v>
      </c>
      <c r="D49" s="105">
        <v>42292</v>
      </c>
      <c r="E49" s="106">
        <v>15005</v>
      </c>
      <c r="F49" s="115"/>
      <c r="G49" s="106">
        <v>15005</v>
      </c>
      <c r="I49" s="61"/>
      <c r="J49" s="61"/>
    </row>
    <row r="50" spans="1:12" s="58" customFormat="1" x14ac:dyDescent="0.25">
      <c r="A50" s="116" t="s">
        <v>102</v>
      </c>
      <c r="B50" s="116" t="s">
        <v>8</v>
      </c>
      <c r="C50" s="105">
        <v>42268</v>
      </c>
      <c r="D50" s="105">
        <v>42298</v>
      </c>
      <c r="E50" s="106">
        <v>5455.73</v>
      </c>
      <c r="F50" s="116"/>
      <c r="G50" s="106">
        <v>5455.73</v>
      </c>
      <c r="I50" s="61"/>
      <c r="J50" s="61"/>
    </row>
    <row r="51" spans="1:12" s="14" customFormat="1" x14ac:dyDescent="0.25">
      <c r="A51" s="117" t="s">
        <v>103</v>
      </c>
      <c r="B51" s="117" t="s">
        <v>8</v>
      </c>
      <c r="C51" s="105">
        <v>42270</v>
      </c>
      <c r="D51" s="105">
        <v>42300</v>
      </c>
      <c r="E51" s="106">
        <v>2371</v>
      </c>
      <c r="F51" s="117"/>
      <c r="G51" s="106">
        <v>2371</v>
      </c>
      <c r="I51" s="61"/>
      <c r="J51" s="61"/>
      <c r="K51" s="59"/>
      <c r="L51" s="17"/>
    </row>
    <row r="52" spans="1:12" s="14" customFormat="1" x14ac:dyDescent="0.25">
      <c r="A52" s="117" t="s">
        <v>104</v>
      </c>
      <c r="B52" s="117" t="s">
        <v>8</v>
      </c>
      <c r="C52" s="105">
        <v>42272</v>
      </c>
      <c r="D52" s="105">
        <v>42302</v>
      </c>
      <c r="E52" s="106">
        <v>2330</v>
      </c>
      <c r="F52" s="117"/>
      <c r="G52" s="106">
        <v>2330</v>
      </c>
      <c r="I52" s="61"/>
      <c r="J52" s="61"/>
      <c r="K52" s="59"/>
      <c r="L52" s="17"/>
    </row>
    <row r="53" spans="1:12" s="14" customFormat="1" x14ac:dyDescent="0.25">
      <c r="A53" s="117" t="s">
        <v>105</v>
      </c>
      <c r="B53" s="117" t="s">
        <v>8</v>
      </c>
      <c r="C53" s="105">
        <v>42276</v>
      </c>
      <c r="D53" s="105">
        <v>42306</v>
      </c>
      <c r="E53" s="106">
        <v>21163.96</v>
      </c>
      <c r="F53" s="117"/>
      <c r="G53" s="106">
        <v>21163.96</v>
      </c>
      <c r="I53" s="61"/>
      <c r="J53" s="61"/>
      <c r="K53" s="59"/>
      <c r="L53" s="17"/>
    </row>
    <row r="54" spans="1:12" s="14" customFormat="1" x14ac:dyDescent="0.25">
      <c r="A54" s="118" t="s">
        <v>106</v>
      </c>
      <c r="B54" s="118" t="s">
        <v>8</v>
      </c>
      <c r="C54" s="105">
        <v>42277</v>
      </c>
      <c r="D54" s="105">
        <v>42307</v>
      </c>
      <c r="E54" s="106">
        <v>980</v>
      </c>
      <c r="F54" s="118"/>
      <c r="G54" s="106">
        <v>980</v>
      </c>
      <c r="I54" s="61"/>
      <c r="J54" s="61"/>
      <c r="K54" s="59"/>
      <c r="L54" s="17"/>
    </row>
    <row r="55" spans="1:12" x14ac:dyDescent="0.25">
      <c r="A55" s="4" t="s">
        <v>69</v>
      </c>
      <c r="B55" s="4"/>
      <c r="C55" s="4"/>
      <c r="D55" s="4"/>
      <c r="E55" s="4" t="s">
        <v>16</v>
      </c>
      <c r="F55" s="5">
        <f>SUM(G55:J55)</f>
        <v>83795.850000000006</v>
      </c>
      <c r="G55" s="5">
        <f>SUM(G46:G54)</f>
        <v>83795.850000000006</v>
      </c>
      <c r="H55" s="5">
        <f>SUM(H46:H54)</f>
        <v>0</v>
      </c>
      <c r="I55" s="5">
        <v>0</v>
      </c>
      <c r="J55" s="5">
        <v>0</v>
      </c>
    </row>
    <row r="56" spans="1:12" x14ac:dyDescent="0.25">
      <c r="F56" s="2"/>
      <c r="G56" s="2"/>
      <c r="H56" s="2"/>
      <c r="I56" s="2"/>
      <c r="J56" s="2"/>
    </row>
    <row r="57" spans="1:12" s="16" customFormat="1" ht="18.75" x14ac:dyDescent="0.3">
      <c r="A57" s="18" t="s">
        <v>52</v>
      </c>
      <c r="C57" s="16" t="s">
        <v>0</v>
      </c>
      <c r="D57" s="145" t="s">
        <v>51</v>
      </c>
      <c r="E57" s="145"/>
    </row>
    <row r="58" spans="1:12" s="16" customFormat="1" x14ac:dyDescent="0.25">
      <c r="A58" s="17"/>
      <c r="B58" s="17"/>
      <c r="C58" s="7"/>
      <c r="D58" s="7"/>
      <c r="E58" s="17"/>
      <c r="F58" s="17" t="s">
        <v>1</v>
      </c>
      <c r="G58" s="17"/>
      <c r="H58" s="17"/>
      <c r="I58" s="17"/>
      <c r="J58" s="17"/>
    </row>
    <row r="59" spans="1:12" s="16" customFormat="1" x14ac:dyDescent="0.25">
      <c r="A59" s="3" t="s">
        <v>2</v>
      </c>
      <c r="B59" s="3" t="s">
        <v>3</v>
      </c>
      <c r="C59" s="3" t="s">
        <v>17</v>
      </c>
      <c r="D59" s="3" t="s">
        <v>18</v>
      </c>
      <c r="E59" s="3" t="s">
        <v>48</v>
      </c>
      <c r="F59" s="3" t="s">
        <v>49</v>
      </c>
      <c r="G59" s="3" t="s">
        <v>4</v>
      </c>
      <c r="H59" s="3" t="s">
        <v>5</v>
      </c>
      <c r="I59" s="3" t="s">
        <v>6</v>
      </c>
      <c r="J59" s="3" t="s">
        <v>7</v>
      </c>
    </row>
    <row r="60" spans="1:12" s="60" customFormat="1" x14ac:dyDescent="0.25">
      <c r="A60" s="119" t="s">
        <v>107</v>
      </c>
      <c r="B60" s="119" t="s">
        <v>8</v>
      </c>
      <c r="C60" s="105">
        <v>42269</v>
      </c>
      <c r="D60" s="105">
        <v>42299</v>
      </c>
      <c r="E60" s="106">
        <v>105138</v>
      </c>
      <c r="F60" s="119"/>
      <c r="G60" s="106">
        <v>105138</v>
      </c>
      <c r="I60" s="62"/>
      <c r="J60" s="62"/>
    </row>
    <row r="61" spans="1:12" s="60" customFormat="1" x14ac:dyDescent="0.25">
      <c r="A61" s="120" t="s">
        <v>109</v>
      </c>
      <c r="B61" s="119" t="s">
        <v>108</v>
      </c>
      <c r="C61" s="119"/>
      <c r="D61" s="119"/>
      <c r="E61" s="119"/>
      <c r="F61" s="119"/>
      <c r="G61" s="106">
        <v>-3894</v>
      </c>
      <c r="I61" s="62"/>
      <c r="J61" s="62"/>
    </row>
    <row r="62" spans="1:12" s="19" customFormat="1" x14ac:dyDescent="0.25">
      <c r="A62" s="4" t="s">
        <v>15</v>
      </c>
      <c r="B62" s="4"/>
      <c r="C62" s="4"/>
      <c r="D62" s="4"/>
      <c r="E62" s="4" t="s">
        <v>16</v>
      </c>
      <c r="F62" s="5">
        <f>G62</f>
        <v>101244</v>
      </c>
      <c r="G62" s="5">
        <f>SUM(G60:G61)</f>
        <v>101244</v>
      </c>
      <c r="H62" s="5">
        <v>0</v>
      </c>
      <c r="I62" s="5">
        <v>0</v>
      </c>
      <c r="J62" s="5">
        <v>0</v>
      </c>
    </row>
    <row r="63" spans="1:12" s="19" customFormat="1" x14ac:dyDescent="0.25">
      <c r="F63" s="2"/>
      <c r="G63" s="2"/>
      <c r="H63" s="2"/>
      <c r="I63" s="2"/>
      <c r="J63" s="2"/>
    </row>
    <row r="64" spans="1:12" ht="18.75" x14ac:dyDescent="0.3">
      <c r="A64" t="s">
        <v>21</v>
      </c>
      <c r="C64" t="s">
        <v>0</v>
      </c>
      <c r="D64" s="145" t="s">
        <v>22</v>
      </c>
      <c r="E64" s="145"/>
    </row>
    <row r="65" spans="1:10" x14ac:dyDescent="0.25">
      <c r="A65" s="6"/>
      <c r="B65" s="6"/>
      <c r="C65" s="7"/>
      <c r="D65" s="7"/>
      <c r="E65" s="6"/>
      <c r="F65" s="6" t="s">
        <v>1</v>
      </c>
      <c r="G65" s="6"/>
      <c r="H65" s="6"/>
      <c r="I65" s="6"/>
      <c r="J65" s="6"/>
    </row>
    <row r="66" spans="1:10" x14ac:dyDescent="0.25">
      <c r="A66" s="3" t="s">
        <v>2</v>
      </c>
      <c r="B66" s="3" t="s">
        <v>3</v>
      </c>
      <c r="C66" s="3" t="s">
        <v>17</v>
      </c>
      <c r="D66" s="3" t="s">
        <v>18</v>
      </c>
      <c r="E66" s="3" t="s">
        <v>48</v>
      </c>
      <c r="F66" s="3" t="s">
        <v>49</v>
      </c>
      <c r="G66" s="3" t="s">
        <v>4</v>
      </c>
      <c r="H66" s="3" t="s">
        <v>5</v>
      </c>
      <c r="I66" s="3" t="s">
        <v>6</v>
      </c>
      <c r="J66" s="3" t="s">
        <v>7</v>
      </c>
    </row>
    <row r="67" spans="1:10" x14ac:dyDescent="0.25">
      <c r="A67" s="122" t="s">
        <v>110</v>
      </c>
      <c r="B67" s="122" t="s">
        <v>8</v>
      </c>
      <c r="C67" s="105">
        <v>42275</v>
      </c>
      <c r="D67" s="105">
        <v>42305</v>
      </c>
      <c r="E67" s="106">
        <v>7155.43</v>
      </c>
      <c r="F67" s="122"/>
      <c r="G67" s="106">
        <v>7155.43</v>
      </c>
    </row>
    <row r="68" spans="1:10" x14ac:dyDescent="0.25">
      <c r="A68" s="122" t="s">
        <v>111</v>
      </c>
      <c r="B68" s="122" t="s">
        <v>8</v>
      </c>
      <c r="C68" s="105">
        <v>42275</v>
      </c>
      <c r="D68" s="105">
        <v>42305</v>
      </c>
      <c r="E68" s="106">
        <v>81553.119999999995</v>
      </c>
      <c r="F68" s="122"/>
      <c r="G68" s="106">
        <v>81553.119999999995</v>
      </c>
    </row>
    <row r="69" spans="1:10" x14ac:dyDescent="0.25">
      <c r="A69" s="122" t="s">
        <v>112</v>
      </c>
      <c r="B69" s="122" t="s">
        <v>8</v>
      </c>
      <c r="C69" s="105">
        <v>42275</v>
      </c>
      <c r="D69" s="105">
        <v>42305</v>
      </c>
      <c r="E69" s="106">
        <v>20176.189999999999</v>
      </c>
      <c r="F69" s="122"/>
      <c r="G69" s="106">
        <v>20176.189999999999</v>
      </c>
    </row>
    <row r="70" spans="1:10" x14ac:dyDescent="0.25">
      <c r="A70" s="122" t="s">
        <v>113</v>
      </c>
      <c r="B70" s="122" t="s">
        <v>8</v>
      </c>
      <c r="C70" s="105">
        <v>42275</v>
      </c>
      <c r="D70" s="105">
        <v>42305</v>
      </c>
      <c r="E70" s="106">
        <v>27185.75</v>
      </c>
      <c r="F70" s="122"/>
      <c r="G70" s="106">
        <v>27185.75</v>
      </c>
    </row>
    <row r="71" spans="1:10" x14ac:dyDescent="0.25">
      <c r="A71" s="122" t="s">
        <v>114</v>
      </c>
      <c r="B71" s="122" t="s">
        <v>8</v>
      </c>
      <c r="C71" s="105">
        <v>42275</v>
      </c>
      <c r="D71" s="105">
        <v>42305</v>
      </c>
      <c r="E71" s="106">
        <v>36441.61</v>
      </c>
      <c r="F71" s="122"/>
      <c r="G71" s="106">
        <v>36441.61</v>
      </c>
    </row>
    <row r="72" spans="1:10" x14ac:dyDescent="0.25">
      <c r="A72" s="122" t="s">
        <v>115</v>
      </c>
      <c r="B72" s="122" t="s">
        <v>8</v>
      </c>
      <c r="C72" s="105">
        <v>42275</v>
      </c>
      <c r="D72" s="105">
        <v>42305</v>
      </c>
      <c r="E72" s="106">
        <v>10994.82</v>
      </c>
      <c r="F72" s="122"/>
      <c r="G72" s="106">
        <v>10994.82</v>
      </c>
    </row>
    <row r="73" spans="1:10" x14ac:dyDescent="0.25">
      <c r="A73" s="4" t="s">
        <v>23</v>
      </c>
      <c r="B73" s="4"/>
      <c r="C73" s="4"/>
      <c r="D73" s="4"/>
      <c r="E73" s="4" t="s">
        <v>16</v>
      </c>
      <c r="F73" s="26">
        <f>G73</f>
        <v>183506.91999999998</v>
      </c>
      <c r="G73" s="26">
        <f>SUM(G67:G72)</f>
        <v>183506.91999999998</v>
      </c>
      <c r="H73" s="8" t="s">
        <v>50</v>
      </c>
      <c r="I73" s="8" t="s">
        <v>50</v>
      </c>
      <c r="J73" s="8" t="s">
        <v>50</v>
      </c>
    </row>
    <row r="74" spans="1:10" s="20" customFormat="1" x14ac:dyDescent="0.25">
      <c r="A74" s="15"/>
      <c r="B74" s="15"/>
      <c r="C74" s="15"/>
      <c r="D74" s="15"/>
      <c r="E74" s="15"/>
      <c r="F74" s="21"/>
      <c r="G74" s="21"/>
      <c r="H74" s="21"/>
      <c r="I74" s="21"/>
      <c r="J74" s="21"/>
    </row>
    <row r="75" spans="1:10" s="63" customFormat="1" ht="18.75" x14ac:dyDescent="0.3">
      <c r="A75" s="64" t="s">
        <v>71</v>
      </c>
      <c r="C75" s="63" t="s">
        <v>0</v>
      </c>
      <c r="D75" s="145" t="s">
        <v>70</v>
      </c>
      <c r="E75" s="145"/>
    </row>
    <row r="76" spans="1:10" s="63" customFormat="1" x14ac:dyDescent="0.25">
      <c r="A76" s="64"/>
      <c r="B76" s="64"/>
      <c r="C76" s="7"/>
      <c r="D76" s="7"/>
      <c r="E76" s="64"/>
      <c r="F76" s="64" t="s">
        <v>1</v>
      </c>
      <c r="G76" s="64"/>
      <c r="H76" s="64"/>
      <c r="I76" s="64"/>
      <c r="J76" s="64"/>
    </row>
    <row r="77" spans="1:10" s="63" customFormat="1" x14ac:dyDescent="0.25">
      <c r="A77" s="3" t="s">
        <v>2</v>
      </c>
      <c r="B77" s="3" t="s">
        <v>3</v>
      </c>
      <c r="C77" s="3" t="s">
        <v>17</v>
      </c>
      <c r="D77" s="3" t="s">
        <v>18</v>
      </c>
      <c r="E77" s="3" t="s">
        <v>48</v>
      </c>
      <c r="F77" s="3" t="s">
        <v>49</v>
      </c>
      <c r="G77" s="3" t="s">
        <v>4</v>
      </c>
      <c r="H77" s="3" t="s">
        <v>5</v>
      </c>
      <c r="I77" s="3" t="s">
        <v>6</v>
      </c>
      <c r="J77" s="3" t="s">
        <v>7</v>
      </c>
    </row>
    <row r="78" spans="1:10" s="63" customFormat="1" x14ac:dyDescent="0.25">
      <c r="A78" s="124" t="s">
        <v>72</v>
      </c>
      <c r="B78" s="124" t="s">
        <v>8</v>
      </c>
      <c r="C78" s="105">
        <v>42220</v>
      </c>
      <c r="D78" s="105">
        <v>42250</v>
      </c>
      <c r="E78" s="106">
        <v>2390</v>
      </c>
      <c r="F78" s="124"/>
      <c r="G78" s="124"/>
      <c r="H78" s="124"/>
      <c r="I78" s="106">
        <v>2390</v>
      </c>
      <c r="J78" s="21"/>
    </row>
    <row r="79" spans="1:10" s="121" customFormat="1" x14ac:dyDescent="0.25">
      <c r="A79" s="124" t="s">
        <v>116</v>
      </c>
      <c r="B79" s="124" t="s">
        <v>8</v>
      </c>
      <c r="C79" s="105">
        <v>42251</v>
      </c>
      <c r="D79" s="105">
        <v>42281</v>
      </c>
      <c r="E79" s="106">
        <v>2586</v>
      </c>
      <c r="F79" s="124"/>
      <c r="G79" s="124"/>
      <c r="H79" s="106">
        <v>2586</v>
      </c>
      <c r="I79" s="124"/>
      <c r="J79" s="21"/>
    </row>
    <row r="80" spans="1:10" s="63" customFormat="1" x14ac:dyDescent="0.25">
      <c r="A80" s="4" t="s">
        <v>15</v>
      </c>
      <c r="B80" s="4"/>
      <c r="C80" s="4"/>
      <c r="D80" s="4"/>
      <c r="E80" s="4" t="s">
        <v>16</v>
      </c>
      <c r="F80" s="26">
        <f>SUM(G80:J80)</f>
        <v>4976</v>
      </c>
      <c r="G80" s="26">
        <f>G78</f>
        <v>0</v>
      </c>
      <c r="H80" s="26">
        <f>SUM(H79)</f>
        <v>2586</v>
      </c>
      <c r="I80" s="26">
        <f>SUM(I78:I79)</f>
        <v>2390</v>
      </c>
      <c r="J80" s="8" t="s">
        <v>50</v>
      </c>
    </row>
    <row r="81" spans="1:11" s="63" customFormat="1" x14ac:dyDescent="0.25">
      <c r="A81" s="15"/>
      <c r="B81" s="15"/>
      <c r="C81" s="15"/>
      <c r="D81" s="15"/>
      <c r="E81" s="15"/>
      <c r="F81" s="21"/>
      <c r="G81" s="21"/>
      <c r="H81" s="21"/>
      <c r="I81" s="21"/>
      <c r="J81" s="21"/>
    </row>
    <row r="82" spans="1:11" s="123" customFormat="1" ht="18.75" x14ac:dyDescent="0.3">
      <c r="A82" s="123" t="s">
        <v>118</v>
      </c>
      <c r="C82" s="123" t="s">
        <v>0</v>
      </c>
      <c r="D82" s="145" t="s">
        <v>117</v>
      </c>
      <c r="E82" s="145"/>
    </row>
    <row r="83" spans="1:11" s="123" customFormat="1" x14ac:dyDescent="0.25">
      <c r="A83" s="124"/>
      <c r="B83" s="124"/>
      <c r="C83" s="7"/>
      <c r="D83" s="7"/>
      <c r="E83" s="124"/>
      <c r="F83" s="124" t="s">
        <v>1</v>
      </c>
      <c r="G83" s="124"/>
      <c r="H83" s="124"/>
      <c r="I83" s="124"/>
      <c r="J83" s="124"/>
    </row>
    <row r="84" spans="1:11" s="123" customFormat="1" x14ac:dyDescent="0.25">
      <c r="A84" s="3" t="s">
        <v>2</v>
      </c>
      <c r="B84" s="3" t="s">
        <v>3</v>
      </c>
      <c r="C84" s="3" t="s">
        <v>17</v>
      </c>
      <c r="D84" s="3" t="s">
        <v>18</v>
      </c>
      <c r="E84" s="3" t="s">
        <v>48</v>
      </c>
      <c r="F84" s="3" t="s">
        <v>49</v>
      </c>
      <c r="G84" s="3" t="s">
        <v>4</v>
      </c>
      <c r="H84" s="3" t="s">
        <v>5</v>
      </c>
      <c r="I84" s="3" t="s">
        <v>6</v>
      </c>
      <c r="J84" s="3" t="s">
        <v>7</v>
      </c>
    </row>
    <row r="85" spans="1:11" s="123" customFormat="1" x14ac:dyDescent="0.25">
      <c r="A85" s="125" t="s">
        <v>119</v>
      </c>
      <c r="B85" s="125" t="s">
        <v>8</v>
      </c>
      <c r="C85" s="105">
        <v>42270</v>
      </c>
      <c r="D85" s="105">
        <v>42300</v>
      </c>
      <c r="E85" s="106">
        <v>9440</v>
      </c>
      <c r="F85" s="125"/>
      <c r="G85" s="106">
        <v>9440</v>
      </c>
      <c r="I85" s="106"/>
      <c r="J85" s="124"/>
    </row>
    <row r="86" spans="1:11" s="123" customFormat="1" x14ac:dyDescent="0.25">
      <c r="A86" s="125" t="s">
        <v>120</v>
      </c>
      <c r="B86" s="125" t="s">
        <v>8</v>
      </c>
      <c r="C86" s="105">
        <v>42276</v>
      </c>
      <c r="D86" s="105">
        <v>42306</v>
      </c>
      <c r="E86" s="106">
        <v>9440</v>
      </c>
      <c r="F86" s="125"/>
      <c r="G86" s="106">
        <v>9440</v>
      </c>
      <c r="I86" s="124"/>
      <c r="J86" s="124"/>
    </row>
    <row r="87" spans="1:11" s="123" customFormat="1" x14ac:dyDescent="0.25">
      <c r="A87" s="4" t="s">
        <v>24</v>
      </c>
      <c r="B87" s="4"/>
      <c r="C87" s="4"/>
      <c r="D87" s="4"/>
      <c r="E87" s="4" t="s">
        <v>16</v>
      </c>
      <c r="F87" s="5">
        <f>SUM(G87:J87)</f>
        <v>18880</v>
      </c>
      <c r="G87" s="5">
        <f>SUM(G85:G86)</f>
        <v>18880</v>
      </c>
      <c r="H87" s="5">
        <v>0</v>
      </c>
      <c r="I87" s="5">
        <f>I85</f>
        <v>0</v>
      </c>
      <c r="J87" s="5">
        <v>0</v>
      </c>
      <c r="K87" s="15"/>
    </row>
    <row r="88" spans="1:11" s="123" customFormat="1" x14ac:dyDescent="0.25">
      <c r="F88" s="2"/>
      <c r="G88" s="2"/>
      <c r="H88" s="2"/>
      <c r="I88" s="2"/>
      <c r="J88" s="2"/>
    </row>
    <row r="89" spans="1:11" ht="18.75" x14ac:dyDescent="0.3">
      <c r="A89" t="s">
        <v>25</v>
      </c>
      <c r="C89" t="s">
        <v>0</v>
      </c>
      <c r="D89" s="145" t="s">
        <v>26</v>
      </c>
      <c r="E89" s="145"/>
    </row>
    <row r="90" spans="1:11" x14ac:dyDescent="0.25">
      <c r="A90" s="6"/>
      <c r="B90" s="6"/>
      <c r="C90" s="7"/>
      <c r="D90" s="7"/>
      <c r="E90" s="6"/>
      <c r="F90" s="6" t="s">
        <v>1</v>
      </c>
      <c r="G90" s="6"/>
      <c r="H90" s="6"/>
      <c r="I90" s="6"/>
      <c r="J90" s="6"/>
    </row>
    <row r="91" spans="1:11" x14ac:dyDescent="0.25">
      <c r="A91" s="3" t="s">
        <v>2</v>
      </c>
      <c r="B91" s="3" t="s">
        <v>3</v>
      </c>
      <c r="C91" s="3" t="s">
        <v>17</v>
      </c>
      <c r="D91" s="3" t="s">
        <v>18</v>
      </c>
      <c r="E91" s="3" t="s">
        <v>48</v>
      </c>
      <c r="F91" s="3" t="s">
        <v>49</v>
      </c>
      <c r="G91" s="3" t="s">
        <v>4</v>
      </c>
      <c r="H91" s="3" t="s">
        <v>5</v>
      </c>
      <c r="I91" s="3" t="s">
        <v>6</v>
      </c>
      <c r="J91" s="3" t="s">
        <v>7</v>
      </c>
    </row>
    <row r="92" spans="1:11" s="22" customFormat="1" x14ac:dyDescent="0.25">
      <c r="A92" s="126" t="s">
        <v>27</v>
      </c>
      <c r="B92" s="126" t="s">
        <v>8</v>
      </c>
      <c r="C92" s="105">
        <v>42164</v>
      </c>
      <c r="D92" s="105">
        <v>42194</v>
      </c>
      <c r="E92" s="106">
        <v>1170.01</v>
      </c>
      <c r="F92" s="66"/>
      <c r="G92" s="66"/>
      <c r="H92" s="66"/>
      <c r="I92" s="65"/>
      <c r="J92" s="106">
        <v>1170.01</v>
      </c>
    </row>
    <row r="93" spans="1:11" x14ac:dyDescent="0.25">
      <c r="A93" s="4" t="s">
        <v>24</v>
      </c>
      <c r="B93" s="4"/>
      <c r="C93" s="4"/>
      <c r="D93" s="4"/>
      <c r="E93" s="4" t="s">
        <v>16</v>
      </c>
      <c r="F93" s="5">
        <f>SUM(G93:J93)</f>
        <v>1170.01</v>
      </c>
      <c r="G93" s="5">
        <f>G92</f>
        <v>0</v>
      </c>
      <c r="H93" s="5">
        <v>0</v>
      </c>
      <c r="I93" s="5">
        <f>I92</f>
        <v>0</v>
      </c>
      <c r="J93" s="5">
        <f>J92</f>
        <v>1170.01</v>
      </c>
      <c r="K93" s="15"/>
    </row>
    <row r="94" spans="1:11" x14ac:dyDescent="0.25">
      <c r="F94" s="2"/>
      <c r="G94" s="2"/>
      <c r="H94" s="2"/>
      <c r="I94" s="2"/>
      <c r="J94" s="2"/>
    </row>
    <row r="95" spans="1:11" ht="18.75" x14ac:dyDescent="0.3">
      <c r="A95" s="23" t="s">
        <v>54</v>
      </c>
      <c r="C95" t="s">
        <v>0</v>
      </c>
      <c r="D95" s="145" t="s">
        <v>53</v>
      </c>
      <c r="E95" s="145"/>
    </row>
    <row r="96" spans="1:11" x14ac:dyDescent="0.25">
      <c r="A96" s="6"/>
      <c r="B96" s="6"/>
      <c r="C96" s="7"/>
      <c r="D96" s="7"/>
      <c r="E96" s="6"/>
      <c r="F96" s="6" t="s">
        <v>1</v>
      </c>
      <c r="G96" s="6"/>
      <c r="H96" s="6"/>
      <c r="I96" s="6"/>
      <c r="J96" s="6"/>
    </row>
    <row r="97" spans="1:10" x14ac:dyDescent="0.25">
      <c r="A97" s="3" t="s">
        <v>2</v>
      </c>
      <c r="B97" s="3" t="s">
        <v>3</v>
      </c>
      <c r="C97" s="3" t="s">
        <v>17</v>
      </c>
      <c r="D97" s="3" t="s">
        <v>18</v>
      </c>
      <c r="E97" s="3" t="s">
        <v>48</v>
      </c>
      <c r="F97" s="3" t="s">
        <v>49</v>
      </c>
      <c r="G97" s="3" t="s">
        <v>4</v>
      </c>
      <c r="H97" s="3" t="s">
        <v>5</v>
      </c>
      <c r="I97" s="3" t="s">
        <v>6</v>
      </c>
      <c r="J97" s="3" t="s">
        <v>7</v>
      </c>
    </row>
    <row r="98" spans="1:10" x14ac:dyDescent="0.25">
      <c r="A98" s="67" t="s">
        <v>55</v>
      </c>
      <c r="B98" s="67" t="s">
        <v>8</v>
      </c>
      <c r="C98" s="105" t="s">
        <v>56</v>
      </c>
      <c r="D98" s="105">
        <v>42239</v>
      </c>
      <c r="E98" s="73">
        <v>3540</v>
      </c>
      <c r="F98" s="67"/>
      <c r="G98" s="67"/>
      <c r="I98" s="68">
        <v>3540</v>
      </c>
      <c r="J98" s="67"/>
    </row>
    <row r="99" spans="1:10" x14ac:dyDescent="0.25">
      <c r="A99" s="4" t="s">
        <v>15</v>
      </c>
      <c r="B99" s="4"/>
      <c r="C99" s="4"/>
      <c r="D99" s="4"/>
      <c r="E99" s="4" t="s">
        <v>16</v>
      </c>
      <c r="F99" s="5">
        <v>3540</v>
      </c>
      <c r="G99" s="5">
        <v>0</v>
      </c>
      <c r="H99" s="5">
        <v>0</v>
      </c>
      <c r="I99" s="5">
        <f>I98</f>
        <v>3540</v>
      </c>
      <c r="J99" s="5">
        <v>0</v>
      </c>
    </row>
    <row r="100" spans="1:10" x14ac:dyDescent="0.25">
      <c r="F100" s="2"/>
      <c r="G100" s="2"/>
      <c r="H100" s="2"/>
      <c r="I100" s="2"/>
      <c r="J100" s="2"/>
    </row>
    <row r="101" spans="1:10" s="69" customFormat="1" ht="18.75" x14ac:dyDescent="0.3">
      <c r="A101" s="70" t="s">
        <v>74</v>
      </c>
      <c r="C101" s="69" t="s">
        <v>0</v>
      </c>
      <c r="D101" s="145" t="s">
        <v>73</v>
      </c>
      <c r="E101" s="145"/>
    </row>
    <row r="102" spans="1:10" s="69" customFormat="1" x14ac:dyDescent="0.25">
      <c r="A102" s="70"/>
      <c r="B102" s="70"/>
      <c r="C102" s="7"/>
      <c r="D102" s="7"/>
      <c r="E102" s="70"/>
      <c r="F102" s="70" t="s">
        <v>1</v>
      </c>
      <c r="G102" s="70"/>
      <c r="H102" s="70"/>
      <c r="I102" s="70"/>
      <c r="J102" s="70"/>
    </row>
    <row r="103" spans="1:10" s="69" customFormat="1" x14ac:dyDescent="0.25">
      <c r="A103" s="3" t="s">
        <v>2</v>
      </c>
      <c r="B103" s="3" t="s">
        <v>3</v>
      </c>
      <c r="C103" s="3" t="s">
        <v>17</v>
      </c>
      <c r="D103" s="3" t="s">
        <v>18</v>
      </c>
      <c r="E103" s="3" t="s">
        <v>48</v>
      </c>
      <c r="F103" s="3" t="s">
        <v>49</v>
      </c>
      <c r="G103" s="3" t="s">
        <v>4</v>
      </c>
      <c r="H103" s="3" t="s">
        <v>5</v>
      </c>
      <c r="I103" s="3" t="s">
        <v>6</v>
      </c>
      <c r="J103" s="3" t="s">
        <v>7</v>
      </c>
    </row>
    <row r="104" spans="1:10" s="69" customFormat="1" x14ac:dyDescent="0.25">
      <c r="A104" s="127" t="s">
        <v>121</v>
      </c>
      <c r="B104" s="127" t="s">
        <v>8</v>
      </c>
      <c r="C104" s="105">
        <v>42265</v>
      </c>
      <c r="D104" s="105">
        <v>42295</v>
      </c>
      <c r="E104" s="106">
        <v>8810.81</v>
      </c>
      <c r="F104" s="72"/>
      <c r="G104" s="106">
        <v>8810.81</v>
      </c>
      <c r="H104" s="72"/>
      <c r="I104" s="72"/>
      <c r="J104" s="72"/>
    </row>
    <row r="105" spans="1:10" s="71" customFormat="1" x14ac:dyDescent="0.25">
      <c r="A105" s="4" t="s">
        <v>15</v>
      </c>
      <c r="B105" s="4"/>
      <c r="C105" s="4"/>
      <c r="D105" s="4"/>
      <c r="E105" s="4" t="s">
        <v>16</v>
      </c>
      <c r="F105" s="5">
        <f>G105</f>
        <v>8810.81</v>
      </c>
      <c r="G105" s="5">
        <f>G104</f>
        <v>8810.81</v>
      </c>
      <c r="H105" s="5">
        <f>H104</f>
        <v>0</v>
      </c>
      <c r="I105" s="5">
        <v>0</v>
      </c>
      <c r="J105" s="5">
        <v>0</v>
      </c>
    </row>
    <row r="106" spans="1:10" s="71" customFormat="1" x14ac:dyDescent="0.25">
      <c r="F106" s="2"/>
      <c r="G106" s="2"/>
      <c r="H106" s="2"/>
      <c r="I106" s="2"/>
      <c r="J106" s="2"/>
    </row>
    <row r="107" spans="1:10" ht="18.75" x14ac:dyDescent="0.3">
      <c r="A107" s="25" t="s">
        <v>58</v>
      </c>
      <c r="C107" t="s">
        <v>0</v>
      </c>
      <c r="D107" s="145" t="s">
        <v>57</v>
      </c>
      <c r="E107" s="145"/>
    </row>
    <row r="108" spans="1:10" x14ac:dyDescent="0.25">
      <c r="A108" s="6"/>
      <c r="B108" s="6"/>
      <c r="C108" s="7"/>
      <c r="D108" s="7"/>
      <c r="E108" s="6"/>
      <c r="F108" s="6" t="s">
        <v>1</v>
      </c>
      <c r="G108" s="6"/>
      <c r="H108" s="6"/>
      <c r="I108" s="6"/>
      <c r="J108" s="6"/>
    </row>
    <row r="109" spans="1:10" x14ac:dyDescent="0.25">
      <c r="A109" s="3" t="s">
        <v>2</v>
      </c>
      <c r="B109" s="3" t="s">
        <v>3</v>
      </c>
      <c r="C109" s="3" t="s">
        <v>17</v>
      </c>
      <c r="D109" s="3" t="s">
        <v>18</v>
      </c>
      <c r="E109" s="3" t="s">
        <v>48</v>
      </c>
      <c r="F109" s="3" t="s">
        <v>49</v>
      </c>
      <c r="G109" s="3" t="s">
        <v>4</v>
      </c>
      <c r="H109" s="3" t="s">
        <v>5</v>
      </c>
      <c r="I109" s="3" t="s">
        <v>6</v>
      </c>
      <c r="J109" s="3" t="s">
        <v>7</v>
      </c>
    </row>
    <row r="110" spans="1:10" s="24" customFormat="1" x14ac:dyDescent="0.25">
      <c r="A110" s="128" t="s">
        <v>122</v>
      </c>
      <c r="B110" s="128" t="s">
        <v>8</v>
      </c>
      <c r="C110" s="105">
        <v>42277</v>
      </c>
      <c r="D110" s="105">
        <v>42307</v>
      </c>
      <c r="E110" s="106">
        <v>597045.48</v>
      </c>
      <c r="F110" s="75"/>
      <c r="G110" s="76">
        <f>E110</f>
        <v>597045.48</v>
      </c>
      <c r="H110" s="75"/>
      <c r="I110" s="3"/>
      <c r="J110" s="3"/>
    </row>
    <row r="111" spans="1:10" s="24" customFormat="1" x14ac:dyDescent="0.25">
      <c r="A111" s="128" t="s">
        <v>123</v>
      </c>
      <c r="B111" s="128" t="s">
        <v>8</v>
      </c>
      <c r="C111" s="105">
        <v>42277</v>
      </c>
      <c r="D111" s="105">
        <v>42307</v>
      </c>
      <c r="E111" s="106">
        <v>52241.13</v>
      </c>
      <c r="F111" s="75"/>
      <c r="G111" s="76">
        <f>E111</f>
        <v>52241.13</v>
      </c>
      <c r="H111" s="75"/>
      <c r="I111" s="3"/>
      <c r="J111" s="3"/>
    </row>
    <row r="112" spans="1:10" s="24" customFormat="1" x14ac:dyDescent="0.25">
      <c r="A112" s="128" t="s">
        <v>124</v>
      </c>
      <c r="B112" s="128" t="s">
        <v>8</v>
      </c>
      <c r="C112" s="105">
        <v>42277</v>
      </c>
      <c r="D112" s="105">
        <v>42307</v>
      </c>
      <c r="E112" s="106">
        <v>4272.87</v>
      </c>
      <c r="F112" s="75"/>
      <c r="G112" s="76">
        <f>E112</f>
        <v>4272.87</v>
      </c>
      <c r="H112" s="75"/>
      <c r="I112" s="3"/>
      <c r="J112" s="3"/>
    </row>
    <row r="113" spans="1:10" x14ac:dyDescent="0.25">
      <c r="A113" s="4" t="s">
        <v>11</v>
      </c>
      <c r="B113" s="4"/>
      <c r="C113" s="4"/>
      <c r="D113" s="4"/>
      <c r="E113" s="4" t="s">
        <v>16</v>
      </c>
      <c r="F113" s="5">
        <f>G113</f>
        <v>653559.48</v>
      </c>
      <c r="G113" s="5">
        <f>SUM(G110:G112)</f>
        <v>653559.48</v>
      </c>
      <c r="H113" s="5">
        <v>0</v>
      </c>
      <c r="I113" s="5">
        <v>0</v>
      </c>
      <c r="J113" s="5">
        <v>0</v>
      </c>
    </row>
    <row r="114" spans="1:10" x14ac:dyDescent="0.25">
      <c r="F114" s="2"/>
      <c r="G114" s="2"/>
      <c r="H114" s="2"/>
      <c r="I114" s="2"/>
      <c r="J114" s="2"/>
    </row>
    <row r="115" spans="1:10" s="74" customFormat="1" ht="18.75" x14ac:dyDescent="0.3">
      <c r="A115" s="74" t="s">
        <v>127</v>
      </c>
      <c r="C115" s="74" t="s">
        <v>0</v>
      </c>
      <c r="D115" s="145" t="s">
        <v>126</v>
      </c>
      <c r="E115" s="145"/>
    </row>
    <row r="116" spans="1:10" s="74" customFormat="1" x14ac:dyDescent="0.25">
      <c r="A116" s="75"/>
      <c r="B116" s="75"/>
      <c r="C116" s="7"/>
      <c r="D116" s="7"/>
      <c r="E116" s="75"/>
      <c r="F116" s="75" t="s">
        <v>1</v>
      </c>
      <c r="G116" s="75"/>
      <c r="H116" s="75"/>
      <c r="I116" s="75"/>
      <c r="J116" s="75"/>
    </row>
    <row r="117" spans="1:10" s="74" customFormat="1" x14ac:dyDescent="0.25">
      <c r="A117" s="3" t="s">
        <v>2</v>
      </c>
      <c r="B117" s="3" t="s">
        <v>3</v>
      </c>
      <c r="C117" s="3" t="s">
        <v>17</v>
      </c>
      <c r="D117" s="3" t="s">
        <v>18</v>
      </c>
      <c r="E117" s="3" t="s">
        <v>48</v>
      </c>
      <c r="F117" s="3" t="s">
        <v>49</v>
      </c>
      <c r="G117" s="3" t="s">
        <v>4</v>
      </c>
      <c r="H117" s="3" t="s">
        <v>5</v>
      </c>
      <c r="I117" s="3" t="s">
        <v>6</v>
      </c>
      <c r="J117" s="3" t="s">
        <v>7</v>
      </c>
    </row>
    <row r="118" spans="1:10" s="74" customFormat="1" x14ac:dyDescent="0.25">
      <c r="A118" s="130" t="s">
        <v>125</v>
      </c>
      <c r="B118" s="130" t="s">
        <v>8</v>
      </c>
      <c r="C118" s="105">
        <v>42270</v>
      </c>
      <c r="D118" s="105">
        <v>42300</v>
      </c>
      <c r="E118" s="106">
        <v>61950</v>
      </c>
      <c r="F118" s="77"/>
      <c r="G118" s="76">
        <f>E118</f>
        <v>61950</v>
      </c>
      <c r="H118" s="77"/>
      <c r="I118" s="77"/>
      <c r="J118" s="77"/>
    </row>
    <row r="119" spans="1:10" s="74" customFormat="1" x14ac:dyDescent="0.25">
      <c r="A119" s="4" t="s">
        <v>15</v>
      </c>
      <c r="B119" s="4"/>
      <c r="C119" s="4"/>
      <c r="D119" s="4"/>
      <c r="E119" s="4" t="s">
        <v>16</v>
      </c>
      <c r="F119" s="5">
        <f>G119</f>
        <v>61950</v>
      </c>
      <c r="G119" s="5">
        <f>G118</f>
        <v>61950</v>
      </c>
      <c r="H119" s="5">
        <v>0</v>
      </c>
      <c r="I119" s="5">
        <v>0</v>
      </c>
      <c r="J119" s="5">
        <v>0</v>
      </c>
    </row>
    <row r="120" spans="1:10" s="74" customFormat="1" x14ac:dyDescent="0.25">
      <c r="F120" s="2"/>
      <c r="G120" s="2"/>
      <c r="H120" s="2"/>
      <c r="I120" s="2"/>
      <c r="J120" s="2"/>
    </row>
    <row r="121" spans="1:10" ht="18.75" x14ac:dyDescent="0.3">
      <c r="A121" t="s">
        <v>28</v>
      </c>
      <c r="C121" t="s">
        <v>0</v>
      </c>
      <c r="D121" s="145" t="s">
        <v>29</v>
      </c>
      <c r="E121" s="145"/>
    </row>
    <row r="122" spans="1:10" x14ac:dyDescent="0.25">
      <c r="A122" s="6"/>
      <c r="B122" s="6"/>
      <c r="C122" s="7"/>
      <c r="D122" s="7"/>
      <c r="E122" s="6"/>
      <c r="F122" s="6" t="s">
        <v>1</v>
      </c>
      <c r="G122" s="6"/>
      <c r="H122" s="6"/>
      <c r="I122" s="6"/>
      <c r="J122" s="6"/>
    </row>
    <row r="123" spans="1:10" x14ac:dyDescent="0.25">
      <c r="A123" s="3" t="s">
        <v>2</v>
      </c>
      <c r="B123" s="3" t="s">
        <v>3</v>
      </c>
      <c r="C123" s="3" t="s">
        <v>17</v>
      </c>
      <c r="D123" s="3" t="s">
        <v>18</v>
      </c>
      <c r="E123" s="3" t="s">
        <v>48</v>
      </c>
      <c r="F123" s="3" t="s">
        <v>49</v>
      </c>
      <c r="G123" s="3" t="s">
        <v>4</v>
      </c>
      <c r="H123" s="3" t="s">
        <v>5</v>
      </c>
      <c r="I123" s="3" t="s">
        <v>6</v>
      </c>
      <c r="J123" s="3" t="s">
        <v>7</v>
      </c>
    </row>
    <row r="124" spans="1:10" x14ac:dyDescent="0.25">
      <c r="A124" s="78" t="s">
        <v>30</v>
      </c>
      <c r="B124" s="78" t="s">
        <v>8</v>
      </c>
      <c r="C124" s="79">
        <v>42138</v>
      </c>
      <c r="D124" s="79">
        <v>42168</v>
      </c>
      <c r="E124" s="80">
        <v>3482.59</v>
      </c>
      <c r="F124" s="78"/>
      <c r="G124" s="78"/>
      <c r="H124" s="78"/>
      <c r="I124" s="78"/>
      <c r="J124" s="80">
        <v>3482.59</v>
      </c>
    </row>
    <row r="125" spans="1:10" x14ac:dyDescent="0.25">
      <c r="A125" s="4" t="s">
        <v>15</v>
      </c>
      <c r="B125" s="4"/>
      <c r="C125" s="4"/>
      <c r="D125" s="4"/>
      <c r="E125" s="4" t="s">
        <v>16</v>
      </c>
      <c r="F125" s="5">
        <f>SUM(G125:J125)</f>
        <v>3482.59</v>
      </c>
      <c r="G125" s="5">
        <v>0</v>
      </c>
      <c r="H125" s="5">
        <v>0</v>
      </c>
      <c r="I125" s="5">
        <v>0</v>
      </c>
      <c r="J125" s="5">
        <f>J124</f>
        <v>3482.59</v>
      </c>
    </row>
    <row r="126" spans="1:10" x14ac:dyDescent="0.25">
      <c r="F126" s="2"/>
      <c r="G126" s="2"/>
      <c r="H126" s="2"/>
      <c r="I126" s="2"/>
      <c r="J126" s="2"/>
    </row>
    <row r="127" spans="1:10" s="27" customFormat="1" ht="18.75" x14ac:dyDescent="0.3">
      <c r="A127" s="29" t="s">
        <v>59</v>
      </c>
      <c r="B127" s="29"/>
      <c r="C127" s="29" t="s">
        <v>0</v>
      </c>
      <c r="D127" s="145" t="s">
        <v>60</v>
      </c>
      <c r="E127" s="145"/>
      <c r="F127" s="2"/>
      <c r="G127" s="2"/>
      <c r="H127" s="2"/>
      <c r="I127" s="2"/>
      <c r="J127" s="2"/>
    </row>
    <row r="128" spans="1:10" s="28" customFormat="1" x14ac:dyDescent="0.25">
      <c r="A128" s="29"/>
      <c r="B128" s="29"/>
      <c r="C128" s="7"/>
      <c r="D128" s="7"/>
      <c r="E128" s="29"/>
      <c r="F128" s="29" t="s">
        <v>1</v>
      </c>
      <c r="G128" s="29"/>
      <c r="H128" s="29"/>
      <c r="I128" s="29"/>
      <c r="J128" s="29"/>
    </row>
    <row r="129" spans="1:10" s="28" customFormat="1" x14ac:dyDescent="0.25">
      <c r="A129" s="3" t="s">
        <v>2</v>
      </c>
      <c r="B129" s="3" t="s">
        <v>3</v>
      </c>
      <c r="C129" s="3" t="s">
        <v>17</v>
      </c>
      <c r="D129" s="3" t="s">
        <v>18</v>
      </c>
      <c r="E129" s="3" t="s">
        <v>48</v>
      </c>
      <c r="F129" s="3" t="s">
        <v>49</v>
      </c>
      <c r="G129" s="3" t="s">
        <v>4</v>
      </c>
      <c r="H129" s="3" t="s">
        <v>5</v>
      </c>
      <c r="I129" s="3" t="s">
        <v>6</v>
      </c>
      <c r="J129" s="3" t="s">
        <v>7</v>
      </c>
    </row>
    <row r="130" spans="1:10" s="27" customFormat="1" x14ac:dyDescent="0.25">
      <c r="A130" s="133" t="s">
        <v>128</v>
      </c>
      <c r="B130" s="133" t="s">
        <v>8</v>
      </c>
      <c r="C130" s="105">
        <v>42247</v>
      </c>
      <c r="D130" s="105">
        <v>42277</v>
      </c>
      <c r="E130" s="106">
        <v>1830</v>
      </c>
      <c r="F130" s="82"/>
      <c r="G130" s="106">
        <v>1830</v>
      </c>
      <c r="H130" s="2"/>
      <c r="I130" s="2"/>
      <c r="J130" s="2"/>
    </row>
    <row r="131" spans="1:10" s="131" customFormat="1" x14ac:dyDescent="0.25">
      <c r="A131" s="133" t="s">
        <v>129</v>
      </c>
      <c r="B131" s="133" t="s">
        <v>8</v>
      </c>
      <c r="C131" s="105">
        <v>42251</v>
      </c>
      <c r="D131" s="105">
        <v>42281</v>
      </c>
      <c r="E131" s="106">
        <v>330</v>
      </c>
      <c r="F131" s="132"/>
      <c r="G131" s="106">
        <v>330</v>
      </c>
      <c r="H131" s="2"/>
      <c r="I131" s="2"/>
      <c r="J131" s="2"/>
    </row>
    <row r="132" spans="1:10" s="27" customFormat="1" x14ac:dyDescent="0.25">
      <c r="A132" s="133" t="s">
        <v>130</v>
      </c>
      <c r="B132" s="133" t="s">
        <v>8</v>
      </c>
      <c r="C132" s="105">
        <v>42253</v>
      </c>
      <c r="D132" s="105">
        <v>42283</v>
      </c>
      <c r="E132" s="106">
        <v>2830</v>
      </c>
      <c r="F132" s="82"/>
      <c r="G132" s="106">
        <v>2830</v>
      </c>
      <c r="H132" s="2"/>
      <c r="I132" s="2"/>
      <c r="J132" s="2"/>
    </row>
    <row r="133" spans="1:10" s="129" customFormat="1" x14ac:dyDescent="0.25">
      <c r="A133" s="133" t="s">
        <v>131</v>
      </c>
      <c r="B133" s="133" t="s">
        <v>8</v>
      </c>
      <c r="C133" s="105">
        <v>42256</v>
      </c>
      <c r="D133" s="105">
        <v>42286</v>
      </c>
      <c r="E133" s="106">
        <v>330</v>
      </c>
      <c r="F133" s="130"/>
      <c r="G133" s="106">
        <v>330</v>
      </c>
      <c r="H133" s="2"/>
      <c r="I133" s="2"/>
      <c r="J133" s="2"/>
    </row>
    <row r="134" spans="1:10" s="129" customFormat="1" x14ac:dyDescent="0.25">
      <c r="A134" s="133" t="s">
        <v>132</v>
      </c>
      <c r="B134" s="133" t="s">
        <v>8</v>
      </c>
      <c r="C134" s="105">
        <v>42257</v>
      </c>
      <c r="D134" s="105">
        <v>42287</v>
      </c>
      <c r="E134" s="106">
        <v>2830</v>
      </c>
      <c r="F134" s="130"/>
      <c r="G134" s="106">
        <v>2830</v>
      </c>
      <c r="H134" s="2"/>
      <c r="I134" s="2"/>
      <c r="J134" s="2"/>
    </row>
    <row r="135" spans="1:10" s="129" customFormat="1" x14ac:dyDescent="0.25">
      <c r="A135" s="133" t="s">
        <v>133</v>
      </c>
      <c r="B135" s="133" t="s">
        <v>8</v>
      </c>
      <c r="C135" s="105">
        <v>42265</v>
      </c>
      <c r="D135" s="105">
        <v>42295</v>
      </c>
      <c r="E135" s="106">
        <v>330</v>
      </c>
      <c r="F135" s="130"/>
      <c r="G135" s="106">
        <v>330</v>
      </c>
      <c r="H135" s="2"/>
      <c r="I135" s="2"/>
      <c r="J135" s="2"/>
    </row>
    <row r="136" spans="1:10" s="27" customFormat="1" x14ac:dyDescent="0.25">
      <c r="A136" s="133" t="s">
        <v>134</v>
      </c>
      <c r="B136" s="133" t="s">
        <v>8</v>
      </c>
      <c r="C136" s="105">
        <v>42266</v>
      </c>
      <c r="D136" s="105">
        <v>42296</v>
      </c>
      <c r="E136" s="106">
        <v>330</v>
      </c>
      <c r="F136" s="82"/>
      <c r="G136" s="106">
        <v>330</v>
      </c>
      <c r="H136" s="2"/>
      <c r="I136" s="2"/>
      <c r="J136" s="2"/>
    </row>
    <row r="137" spans="1:10" s="27" customFormat="1" x14ac:dyDescent="0.25">
      <c r="A137" s="133" t="s">
        <v>135</v>
      </c>
      <c r="B137" s="133" t="s">
        <v>8</v>
      </c>
      <c r="C137" s="105">
        <v>42269</v>
      </c>
      <c r="D137" s="105">
        <v>42299</v>
      </c>
      <c r="E137" s="106">
        <v>330</v>
      </c>
      <c r="F137" s="82"/>
      <c r="G137" s="106">
        <v>330</v>
      </c>
      <c r="H137" s="2"/>
      <c r="I137" s="2"/>
      <c r="J137" s="2"/>
    </row>
    <row r="138" spans="1:10" s="27" customFormat="1" x14ac:dyDescent="0.25">
      <c r="A138" s="133" t="s">
        <v>136</v>
      </c>
      <c r="B138" s="133" t="s">
        <v>8</v>
      </c>
      <c r="C138" s="105">
        <v>42273</v>
      </c>
      <c r="D138" s="105">
        <v>42303</v>
      </c>
      <c r="E138" s="106">
        <v>330</v>
      </c>
      <c r="F138" s="82"/>
      <c r="G138" s="106">
        <v>330</v>
      </c>
      <c r="H138" s="2"/>
      <c r="I138" s="2"/>
      <c r="J138" s="2"/>
    </row>
    <row r="139" spans="1:10" s="27" customFormat="1" x14ac:dyDescent="0.25">
      <c r="A139" s="4" t="s">
        <v>69</v>
      </c>
      <c r="B139" s="4"/>
      <c r="C139" s="4"/>
      <c r="D139" s="4"/>
      <c r="E139" s="4" t="s">
        <v>16</v>
      </c>
      <c r="F139" s="26">
        <f>G139</f>
        <v>9470</v>
      </c>
      <c r="G139" s="26">
        <f>SUM(G130:G138)</f>
        <v>9470</v>
      </c>
      <c r="H139" s="8" t="s">
        <v>50</v>
      </c>
      <c r="I139" s="8" t="s">
        <v>50</v>
      </c>
      <c r="J139" s="8" t="s">
        <v>50</v>
      </c>
    </row>
    <row r="140" spans="1:10" s="27" customFormat="1" x14ac:dyDescent="0.25">
      <c r="F140" s="2"/>
      <c r="G140" s="2"/>
      <c r="H140" s="2"/>
      <c r="I140" s="2"/>
      <c r="J140" s="2"/>
    </row>
    <row r="141" spans="1:10" ht="18.75" x14ac:dyDescent="0.3">
      <c r="A141" t="s">
        <v>31</v>
      </c>
      <c r="C141" t="s">
        <v>0</v>
      </c>
      <c r="D141" s="145" t="s">
        <v>32</v>
      </c>
      <c r="E141" s="145"/>
    </row>
    <row r="142" spans="1:10" x14ac:dyDescent="0.25">
      <c r="A142" s="6"/>
      <c r="B142" s="6"/>
      <c r="C142" s="7"/>
      <c r="D142" s="7"/>
      <c r="E142" s="6"/>
      <c r="F142" s="6" t="s">
        <v>1</v>
      </c>
      <c r="G142" s="6"/>
      <c r="H142" s="6"/>
      <c r="I142" s="6"/>
      <c r="J142" s="6"/>
    </row>
    <row r="143" spans="1:10" x14ac:dyDescent="0.25">
      <c r="A143" s="3" t="s">
        <v>2</v>
      </c>
      <c r="B143" s="3" t="s">
        <v>3</v>
      </c>
      <c r="C143" s="3" t="s">
        <v>17</v>
      </c>
      <c r="D143" s="3" t="s">
        <v>18</v>
      </c>
      <c r="E143" s="3" t="s">
        <v>48</v>
      </c>
      <c r="F143" s="3" t="s">
        <v>49</v>
      </c>
      <c r="G143" s="3" t="s">
        <v>4</v>
      </c>
      <c r="H143" s="3" t="s">
        <v>5</v>
      </c>
      <c r="I143" s="3" t="s">
        <v>6</v>
      </c>
      <c r="J143" s="3" t="s">
        <v>7</v>
      </c>
    </row>
    <row r="144" spans="1:10" x14ac:dyDescent="0.25">
      <c r="A144" t="s">
        <v>33</v>
      </c>
      <c r="B144" t="s">
        <v>8</v>
      </c>
      <c r="C144" s="1">
        <v>41978</v>
      </c>
      <c r="D144" s="1">
        <v>41979</v>
      </c>
      <c r="E144" s="2">
        <v>22300</v>
      </c>
      <c r="J144" s="2">
        <v>22300</v>
      </c>
    </row>
    <row r="145" spans="1:10" s="15" customFormat="1" x14ac:dyDescent="0.25">
      <c r="A145" s="4" t="s">
        <v>15</v>
      </c>
      <c r="B145" s="4"/>
      <c r="C145" s="4"/>
      <c r="D145" s="4"/>
      <c r="E145" s="4" t="s">
        <v>16</v>
      </c>
      <c r="F145" s="5">
        <v>22300</v>
      </c>
      <c r="G145" s="5">
        <v>0</v>
      </c>
      <c r="H145" s="5">
        <v>0</v>
      </c>
      <c r="I145" s="5">
        <v>0</v>
      </c>
      <c r="J145" s="5">
        <v>22300</v>
      </c>
    </row>
    <row r="146" spans="1:10" s="15" customFormat="1" x14ac:dyDescent="0.25">
      <c r="F146" s="30"/>
      <c r="G146" s="30"/>
      <c r="H146" s="30"/>
      <c r="I146" s="30"/>
      <c r="J146" s="30"/>
    </row>
    <row r="147" spans="1:10" s="15" customFormat="1" ht="18.75" x14ac:dyDescent="0.3">
      <c r="A147" s="31" t="s">
        <v>61</v>
      </c>
      <c r="B147" s="31"/>
      <c r="C147" s="31" t="s">
        <v>0</v>
      </c>
      <c r="D147" s="145" t="s">
        <v>62</v>
      </c>
      <c r="E147" s="145"/>
      <c r="F147" s="30"/>
      <c r="G147" s="30"/>
      <c r="H147" s="30"/>
      <c r="I147" s="30"/>
      <c r="J147" s="30"/>
    </row>
    <row r="148" spans="1:10" s="32" customFormat="1" x14ac:dyDescent="0.25">
      <c r="A148" s="33"/>
      <c r="B148" s="33"/>
      <c r="C148" s="7"/>
      <c r="D148" s="7"/>
      <c r="E148" s="33"/>
      <c r="F148" s="33" t="s">
        <v>1</v>
      </c>
      <c r="G148" s="33"/>
      <c r="H148" s="33"/>
      <c r="I148" s="33"/>
      <c r="J148" s="33"/>
    </row>
    <row r="149" spans="1:10" s="32" customFormat="1" x14ac:dyDescent="0.25">
      <c r="A149" s="3" t="s">
        <v>2</v>
      </c>
      <c r="B149" s="3" t="s">
        <v>3</v>
      </c>
      <c r="C149" s="3" t="s">
        <v>17</v>
      </c>
      <c r="D149" s="3" t="s">
        <v>18</v>
      </c>
      <c r="E149" s="3" t="s">
        <v>48</v>
      </c>
      <c r="F149" s="3" t="s">
        <v>49</v>
      </c>
      <c r="G149" s="3" t="s">
        <v>4</v>
      </c>
      <c r="H149" s="3" t="s">
        <v>5</v>
      </c>
      <c r="I149" s="3" t="s">
        <v>6</v>
      </c>
      <c r="J149" s="3" t="s">
        <v>7</v>
      </c>
    </row>
    <row r="150" spans="1:10" s="81" customFormat="1" x14ac:dyDescent="0.25">
      <c r="A150" s="83" t="s">
        <v>75</v>
      </c>
      <c r="B150" s="83" t="s">
        <v>8</v>
      </c>
      <c r="C150" s="105">
        <v>42190</v>
      </c>
      <c r="D150" s="105">
        <v>42220</v>
      </c>
      <c r="E150" s="84">
        <v>7646.4</v>
      </c>
      <c r="F150" s="83"/>
      <c r="G150" s="83"/>
      <c r="I150" s="84">
        <v>7646.4</v>
      </c>
      <c r="J150" s="3"/>
    </row>
    <row r="151" spans="1:10" s="15" customFormat="1" x14ac:dyDescent="0.25">
      <c r="A151" s="83" t="s">
        <v>63</v>
      </c>
      <c r="B151" s="83" t="s">
        <v>8</v>
      </c>
      <c r="C151" s="105">
        <v>42193</v>
      </c>
      <c r="D151" s="105">
        <v>42223</v>
      </c>
      <c r="E151" s="84">
        <v>12744</v>
      </c>
      <c r="F151" s="83"/>
      <c r="G151" s="83"/>
      <c r="I151" s="84">
        <v>12744</v>
      </c>
      <c r="J151" s="30"/>
    </row>
    <row r="152" spans="1:10" s="15" customFormat="1" x14ac:dyDescent="0.25">
      <c r="A152" s="4" t="s">
        <v>24</v>
      </c>
      <c r="B152" s="4"/>
      <c r="C152" s="4"/>
      <c r="D152" s="4"/>
      <c r="E152" s="4" t="s">
        <v>16</v>
      </c>
      <c r="F152" s="5">
        <f>I152</f>
        <v>20390.400000000001</v>
      </c>
      <c r="G152" s="5">
        <f>G151</f>
        <v>0</v>
      </c>
      <c r="H152" s="5">
        <f>H151</f>
        <v>0</v>
      </c>
      <c r="I152" s="5">
        <f>SUM(I150:I151)</f>
        <v>20390.400000000001</v>
      </c>
      <c r="J152" s="5">
        <v>0</v>
      </c>
    </row>
    <row r="153" spans="1:10" s="15" customFormat="1" x14ac:dyDescent="0.25">
      <c r="F153" s="30"/>
      <c r="G153" s="30"/>
      <c r="H153" s="30"/>
      <c r="I153" s="30"/>
      <c r="J153" s="30"/>
    </row>
    <row r="154" spans="1:10" s="15" customFormat="1" ht="18.75" x14ac:dyDescent="0.3">
      <c r="A154" s="34" t="s">
        <v>64</v>
      </c>
      <c r="B154" s="33"/>
      <c r="C154" s="33" t="s">
        <v>0</v>
      </c>
      <c r="D154" s="145" t="s">
        <v>65</v>
      </c>
      <c r="E154" s="145"/>
      <c r="F154" s="30"/>
      <c r="G154" s="30"/>
      <c r="H154" s="30"/>
      <c r="I154" s="30"/>
      <c r="J154" s="30"/>
    </row>
    <row r="155" spans="1:10" s="32" customFormat="1" x14ac:dyDescent="0.25">
      <c r="A155" s="33"/>
      <c r="B155" s="33"/>
      <c r="C155" s="7"/>
      <c r="D155" s="7"/>
      <c r="E155" s="33"/>
      <c r="F155" s="33" t="s">
        <v>1</v>
      </c>
      <c r="G155" s="33"/>
      <c r="H155" s="33"/>
      <c r="I155" s="33"/>
      <c r="J155" s="33"/>
    </row>
    <row r="156" spans="1:10" s="32" customFormat="1" x14ac:dyDescent="0.25">
      <c r="A156" s="3" t="s">
        <v>2</v>
      </c>
      <c r="B156" s="3" t="s">
        <v>3</v>
      </c>
      <c r="C156" s="3" t="s">
        <v>17</v>
      </c>
      <c r="D156" s="3" t="s">
        <v>18</v>
      </c>
      <c r="E156" s="3" t="s">
        <v>48</v>
      </c>
      <c r="F156" s="3" t="s">
        <v>49</v>
      </c>
      <c r="G156" s="3" t="s">
        <v>4</v>
      </c>
      <c r="H156" s="3" t="s">
        <v>5</v>
      </c>
      <c r="I156" s="3" t="s">
        <v>6</v>
      </c>
      <c r="J156" s="3" t="s">
        <v>7</v>
      </c>
    </row>
    <row r="157" spans="1:10" s="15" customFormat="1" x14ac:dyDescent="0.25">
      <c r="A157" s="35" t="s">
        <v>66</v>
      </c>
      <c r="B157" s="35" t="s">
        <v>8</v>
      </c>
      <c r="C157" s="7" t="s">
        <v>67</v>
      </c>
      <c r="D157" s="7" t="s">
        <v>68</v>
      </c>
      <c r="E157" s="84">
        <v>11510.6</v>
      </c>
      <c r="F157" s="35"/>
      <c r="G157" s="35"/>
      <c r="H157" s="35"/>
      <c r="I157" s="84"/>
      <c r="J157" s="84">
        <v>11510.6</v>
      </c>
    </row>
    <row r="158" spans="1:10" s="15" customFormat="1" x14ac:dyDescent="0.25">
      <c r="A158" s="4" t="s">
        <v>15</v>
      </c>
      <c r="B158" s="4"/>
      <c r="C158" s="4"/>
      <c r="D158" s="4"/>
      <c r="E158" s="4" t="s">
        <v>16</v>
      </c>
      <c r="F158" s="26">
        <v>11510.6</v>
      </c>
      <c r="G158" s="26">
        <v>0</v>
      </c>
      <c r="H158" s="26">
        <v>0</v>
      </c>
      <c r="I158" s="26">
        <v>0</v>
      </c>
      <c r="J158" s="26">
        <v>11510.6</v>
      </c>
    </row>
    <row r="159" spans="1:10" s="15" customFormat="1" x14ac:dyDescent="0.25">
      <c r="F159" s="30"/>
      <c r="G159" s="30"/>
      <c r="H159" s="30"/>
      <c r="I159" s="30"/>
      <c r="J159" s="30"/>
    </row>
    <row r="160" spans="1:10" s="15" customFormat="1" ht="18.75" x14ac:dyDescent="0.3">
      <c r="A160" s="37" t="s">
        <v>140</v>
      </c>
      <c r="B160" s="37"/>
      <c r="C160" s="37" t="s">
        <v>0</v>
      </c>
      <c r="D160" s="145" t="s">
        <v>137</v>
      </c>
      <c r="E160" s="145"/>
      <c r="F160" s="30"/>
      <c r="G160" s="30"/>
      <c r="H160" s="30"/>
      <c r="I160" s="30"/>
      <c r="J160" s="30"/>
    </row>
    <row r="161" spans="1:10" s="36" customFormat="1" x14ac:dyDescent="0.25">
      <c r="A161" s="37"/>
      <c r="B161" s="37"/>
      <c r="C161" s="7"/>
      <c r="D161" s="7"/>
      <c r="E161" s="37"/>
      <c r="F161" s="37" t="s">
        <v>1</v>
      </c>
      <c r="G161" s="37"/>
      <c r="H161" s="37"/>
      <c r="I161" s="37"/>
      <c r="J161" s="37"/>
    </row>
    <row r="162" spans="1:10" s="36" customFormat="1" x14ac:dyDescent="0.25">
      <c r="A162" s="3" t="s">
        <v>2</v>
      </c>
      <c r="B162" s="3" t="s">
        <v>3</v>
      </c>
      <c r="C162" s="3" t="s">
        <v>17</v>
      </c>
      <c r="D162" s="3" t="s">
        <v>18</v>
      </c>
      <c r="E162" s="3" t="s">
        <v>48</v>
      </c>
      <c r="F162" s="3" t="s">
        <v>49</v>
      </c>
      <c r="G162" s="3" t="s">
        <v>4</v>
      </c>
      <c r="H162" s="3" t="s">
        <v>5</v>
      </c>
      <c r="I162" s="3" t="s">
        <v>6</v>
      </c>
      <c r="J162" s="3" t="s">
        <v>7</v>
      </c>
    </row>
    <row r="163" spans="1:10" s="15" customFormat="1" x14ac:dyDescent="0.25">
      <c r="A163" s="134" t="s">
        <v>138</v>
      </c>
      <c r="B163" s="134" t="s">
        <v>8</v>
      </c>
      <c r="C163" s="105">
        <v>42248</v>
      </c>
      <c r="D163" s="105">
        <v>42278</v>
      </c>
      <c r="E163" s="134" t="s">
        <v>139</v>
      </c>
      <c r="F163" s="86"/>
      <c r="G163" s="87">
        <v>69744.479999999996</v>
      </c>
      <c r="H163" s="86"/>
      <c r="I163" s="86"/>
      <c r="J163" s="86"/>
    </row>
    <row r="164" spans="1:10" s="15" customFormat="1" x14ac:dyDescent="0.25">
      <c r="A164" s="4" t="s">
        <v>15</v>
      </c>
      <c r="B164" s="4"/>
      <c r="C164" s="4"/>
      <c r="D164" s="4"/>
      <c r="E164" s="4" t="s">
        <v>16</v>
      </c>
      <c r="F164" s="26">
        <f>G164</f>
        <v>69744.479999999996</v>
      </c>
      <c r="G164" s="26">
        <f>G163</f>
        <v>69744.479999999996</v>
      </c>
      <c r="H164" s="26">
        <v>0</v>
      </c>
      <c r="I164" s="26">
        <v>0</v>
      </c>
      <c r="J164" s="26">
        <v>0</v>
      </c>
    </row>
    <row r="165" spans="1:10" s="15" customFormat="1" x14ac:dyDescent="0.25">
      <c r="F165" s="30"/>
      <c r="G165" s="30"/>
      <c r="H165" s="30"/>
      <c r="I165" s="30"/>
      <c r="J165" s="30"/>
    </row>
    <row r="166" spans="1:10" s="15" customFormat="1" ht="18.75" x14ac:dyDescent="0.3">
      <c r="A166" s="86" t="s">
        <v>77</v>
      </c>
      <c r="B166" s="86"/>
      <c r="C166" s="86" t="s">
        <v>0</v>
      </c>
      <c r="D166" s="145" t="s">
        <v>76</v>
      </c>
      <c r="E166" s="145"/>
      <c r="F166" s="30"/>
      <c r="G166" s="30"/>
      <c r="H166" s="30"/>
      <c r="I166" s="30"/>
      <c r="J166" s="30"/>
    </row>
    <row r="167" spans="1:10" s="85" customFormat="1" x14ac:dyDescent="0.25">
      <c r="A167" s="86"/>
      <c r="B167" s="86"/>
      <c r="C167" s="7"/>
      <c r="D167" s="7"/>
      <c r="E167" s="86"/>
      <c r="F167" s="86" t="s">
        <v>1</v>
      </c>
      <c r="G167" s="86"/>
      <c r="H167" s="86"/>
      <c r="I167" s="86"/>
      <c r="J167" s="86"/>
    </row>
    <row r="168" spans="1:10" s="85" customFormat="1" x14ac:dyDescent="0.25">
      <c r="A168" s="3" t="s">
        <v>2</v>
      </c>
      <c r="B168" s="3" t="s">
        <v>3</v>
      </c>
      <c r="C168" s="3" t="s">
        <v>17</v>
      </c>
      <c r="D168" s="3" t="s">
        <v>18</v>
      </c>
      <c r="E168" s="3" t="s">
        <v>48</v>
      </c>
      <c r="F168" s="3" t="s">
        <v>49</v>
      </c>
      <c r="G168" s="3" t="s">
        <v>4</v>
      </c>
      <c r="H168" s="3" t="s">
        <v>5</v>
      </c>
      <c r="I168" s="3" t="s">
        <v>6</v>
      </c>
      <c r="J168" s="3" t="s">
        <v>7</v>
      </c>
    </row>
    <row r="169" spans="1:10" s="15" customFormat="1" x14ac:dyDescent="0.25">
      <c r="A169" s="135" t="s">
        <v>141</v>
      </c>
      <c r="B169" s="135" t="s">
        <v>8</v>
      </c>
      <c r="C169" s="105">
        <v>42265</v>
      </c>
      <c r="D169" s="105">
        <v>42295</v>
      </c>
      <c r="E169" s="106">
        <v>15104</v>
      </c>
      <c r="F169" s="89"/>
      <c r="G169" s="90">
        <f>E169</f>
        <v>15104</v>
      </c>
      <c r="H169" s="89"/>
      <c r="I169" s="86"/>
      <c r="J169" s="86"/>
    </row>
    <row r="170" spans="1:10" s="15" customFormat="1" x14ac:dyDescent="0.25">
      <c r="A170" s="4" t="s">
        <v>15</v>
      </c>
      <c r="B170" s="4"/>
      <c r="C170" s="4"/>
      <c r="D170" s="4"/>
      <c r="E170" s="4" t="s">
        <v>16</v>
      </c>
      <c r="F170" s="26">
        <f>G170</f>
        <v>15104</v>
      </c>
      <c r="G170" s="26">
        <f>G169</f>
        <v>15104</v>
      </c>
      <c r="H170" s="26">
        <v>0</v>
      </c>
      <c r="I170" s="26">
        <v>0</v>
      </c>
      <c r="J170" s="26">
        <v>0</v>
      </c>
    </row>
    <row r="171" spans="1:10" s="15" customFormat="1" x14ac:dyDescent="0.25">
      <c r="F171" s="30"/>
      <c r="G171" s="30"/>
      <c r="H171" s="30"/>
      <c r="I171" s="30"/>
      <c r="J171" s="30"/>
    </row>
    <row r="172" spans="1:10" s="15" customFormat="1" ht="18.75" x14ac:dyDescent="0.3">
      <c r="A172" s="89" t="s">
        <v>144</v>
      </c>
      <c r="B172" s="89"/>
      <c r="C172" s="89" t="s">
        <v>0</v>
      </c>
      <c r="D172" s="145" t="s">
        <v>142</v>
      </c>
      <c r="E172" s="145"/>
      <c r="F172" s="30"/>
      <c r="G172" s="30"/>
      <c r="H172" s="30"/>
      <c r="I172" s="30"/>
      <c r="J172" s="30"/>
    </row>
    <row r="173" spans="1:10" s="88" customFormat="1" x14ac:dyDescent="0.25">
      <c r="A173" s="89"/>
      <c r="B173" s="89"/>
      <c r="C173" s="7"/>
      <c r="D173" s="7"/>
      <c r="E173" s="89"/>
      <c r="F173" s="89" t="s">
        <v>1</v>
      </c>
      <c r="G173" s="89"/>
      <c r="H173" s="89"/>
      <c r="I173" s="89"/>
      <c r="J173" s="89"/>
    </row>
    <row r="174" spans="1:10" s="88" customFormat="1" x14ac:dyDescent="0.25">
      <c r="A174" s="3" t="s">
        <v>2</v>
      </c>
      <c r="B174" s="3" t="s">
        <v>3</v>
      </c>
      <c r="C174" s="3" t="s">
        <v>17</v>
      </c>
      <c r="D174" s="3" t="s">
        <v>18</v>
      </c>
      <c r="E174" s="3" t="s">
        <v>48</v>
      </c>
      <c r="F174" s="3" t="s">
        <v>49</v>
      </c>
      <c r="G174" s="3" t="s">
        <v>4</v>
      </c>
      <c r="H174" s="3" t="s">
        <v>5</v>
      </c>
      <c r="I174" s="3" t="s">
        <v>6</v>
      </c>
      <c r="J174" s="3" t="s">
        <v>7</v>
      </c>
    </row>
    <row r="175" spans="1:10" s="15" customFormat="1" x14ac:dyDescent="0.25">
      <c r="A175" s="136" t="s">
        <v>143</v>
      </c>
      <c r="B175" s="91" t="s">
        <v>8</v>
      </c>
      <c r="C175" s="105">
        <v>42248</v>
      </c>
      <c r="D175" s="105">
        <v>42278</v>
      </c>
      <c r="E175" s="90">
        <v>25842</v>
      </c>
      <c r="F175" s="91"/>
      <c r="G175" s="90">
        <f>E175</f>
        <v>25842</v>
      </c>
      <c r="H175" s="91"/>
      <c r="I175" s="89"/>
      <c r="J175" s="89"/>
    </row>
    <row r="176" spans="1:10" s="15" customFormat="1" x14ac:dyDescent="0.25">
      <c r="A176" s="4" t="s">
        <v>15</v>
      </c>
      <c r="B176" s="4"/>
      <c r="C176" s="4"/>
      <c r="D176" s="4"/>
      <c r="E176" s="4" t="s">
        <v>16</v>
      </c>
      <c r="F176" s="26">
        <f>G176</f>
        <v>25842</v>
      </c>
      <c r="G176" s="26">
        <f>G175</f>
        <v>25842</v>
      </c>
      <c r="H176" s="26">
        <v>0</v>
      </c>
      <c r="I176" s="26">
        <v>0</v>
      </c>
      <c r="J176" s="26">
        <v>0</v>
      </c>
    </row>
    <row r="177" spans="1:10" s="15" customFormat="1" x14ac:dyDescent="0.25">
      <c r="F177" s="30"/>
      <c r="G177" s="30"/>
      <c r="H177" s="30"/>
      <c r="I177" s="30"/>
      <c r="J177" s="30"/>
    </row>
    <row r="178" spans="1:10" ht="18.75" x14ac:dyDescent="0.3">
      <c r="A178" t="s">
        <v>34</v>
      </c>
      <c r="C178" t="s">
        <v>0</v>
      </c>
      <c r="D178" s="145" t="s">
        <v>35</v>
      </c>
      <c r="E178" s="145"/>
    </row>
    <row r="179" spans="1:10" x14ac:dyDescent="0.25">
      <c r="A179" s="6"/>
      <c r="B179" s="6"/>
      <c r="C179" s="7"/>
      <c r="D179" s="7"/>
      <c r="E179" s="6"/>
      <c r="F179" s="6" t="s">
        <v>1</v>
      </c>
      <c r="G179" s="6"/>
      <c r="H179" s="6"/>
      <c r="I179" s="6"/>
      <c r="J179" s="6"/>
    </row>
    <row r="180" spans="1:10" x14ac:dyDescent="0.25">
      <c r="A180" s="3" t="s">
        <v>2</v>
      </c>
      <c r="B180" s="3" t="s">
        <v>3</v>
      </c>
      <c r="C180" s="3" t="s">
        <v>17</v>
      </c>
      <c r="D180" s="3" t="s">
        <v>18</v>
      </c>
      <c r="E180" s="3" t="s">
        <v>48</v>
      </c>
      <c r="F180" s="3" t="s">
        <v>49</v>
      </c>
      <c r="G180" s="3" t="s">
        <v>4</v>
      </c>
      <c r="H180" s="3" t="s">
        <v>5</v>
      </c>
      <c r="I180" s="3" t="s">
        <v>6</v>
      </c>
      <c r="J180" s="3" t="s">
        <v>7</v>
      </c>
    </row>
    <row r="181" spans="1:10" x14ac:dyDescent="0.25">
      <c r="A181" s="93" t="s">
        <v>36</v>
      </c>
      <c r="B181" s="93" t="s">
        <v>8</v>
      </c>
      <c r="C181" s="105">
        <v>42164</v>
      </c>
      <c r="D181" s="105">
        <v>42194</v>
      </c>
      <c r="E181" s="93" t="s">
        <v>78</v>
      </c>
      <c r="F181" s="93"/>
      <c r="G181" s="93"/>
      <c r="H181" s="93"/>
      <c r="J181" s="92">
        <v>39648</v>
      </c>
    </row>
    <row r="182" spans="1:10" s="15" customFormat="1" x14ac:dyDescent="0.25">
      <c r="A182" s="4" t="s">
        <v>15</v>
      </c>
      <c r="B182" s="4"/>
      <c r="C182" s="4"/>
      <c r="D182" s="4"/>
      <c r="E182" s="4" t="s">
        <v>16</v>
      </c>
      <c r="F182" s="5">
        <v>39648</v>
      </c>
      <c r="G182" s="5">
        <v>0</v>
      </c>
      <c r="H182" s="5">
        <v>0</v>
      </c>
      <c r="I182" s="5">
        <v>0</v>
      </c>
      <c r="J182" s="5">
        <f>J181</f>
        <v>39648</v>
      </c>
    </row>
    <row r="183" spans="1:10" s="15" customFormat="1" x14ac:dyDescent="0.25">
      <c r="F183" s="30"/>
      <c r="G183" s="30"/>
      <c r="H183" s="30"/>
      <c r="I183" s="30"/>
      <c r="J183" s="30"/>
    </row>
    <row r="184" spans="1:10" s="15" customFormat="1" ht="18.75" x14ac:dyDescent="0.3">
      <c r="A184" s="39" t="s">
        <v>146</v>
      </c>
      <c r="B184" s="39"/>
      <c r="C184" s="39" t="s">
        <v>0</v>
      </c>
      <c r="D184" s="145" t="s">
        <v>145</v>
      </c>
      <c r="E184" s="145"/>
      <c r="F184" s="30"/>
      <c r="G184" s="30"/>
      <c r="H184" s="30"/>
      <c r="I184" s="30"/>
      <c r="J184" s="30"/>
    </row>
    <row r="185" spans="1:10" s="38" customFormat="1" x14ac:dyDescent="0.25">
      <c r="A185" s="39"/>
      <c r="B185" s="39"/>
      <c r="C185" s="7"/>
      <c r="D185" s="7"/>
      <c r="E185" s="39"/>
      <c r="F185" s="39" t="s">
        <v>1</v>
      </c>
      <c r="G185" s="39"/>
      <c r="H185" s="39"/>
      <c r="I185" s="39"/>
      <c r="J185" s="39"/>
    </row>
    <row r="186" spans="1:10" s="38" customFormat="1" x14ac:dyDescent="0.25">
      <c r="A186" s="3" t="s">
        <v>2</v>
      </c>
      <c r="B186" s="3" t="s">
        <v>3</v>
      </c>
      <c r="C186" s="3" t="s">
        <v>17</v>
      </c>
      <c r="D186" s="3" t="s">
        <v>18</v>
      </c>
      <c r="E186" s="3" t="s">
        <v>48</v>
      </c>
      <c r="F186" s="3" t="s">
        <v>49</v>
      </c>
      <c r="G186" s="3" t="s">
        <v>4</v>
      </c>
      <c r="H186" s="3" t="s">
        <v>5</v>
      </c>
      <c r="I186" s="3" t="s">
        <v>6</v>
      </c>
      <c r="J186" s="3" t="s">
        <v>7</v>
      </c>
    </row>
    <row r="187" spans="1:10" s="15" customFormat="1" x14ac:dyDescent="0.25">
      <c r="A187" s="137" t="s">
        <v>147</v>
      </c>
      <c r="B187" s="137" t="s">
        <v>8</v>
      </c>
      <c r="C187" s="105">
        <v>42257</v>
      </c>
      <c r="D187" s="105">
        <v>42287</v>
      </c>
      <c r="E187" s="106">
        <v>12960.48</v>
      </c>
      <c r="F187" s="40"/>
      <c r="G187" s="41">
        <f>E187</f>
        <v>12960.48</v>
      </c>
      <c r="H187" s="30"/>
      <c r="I187" s="30"/>
      <c r="J187" s="30"/>
    </row>
    <row r="188" spans="1:10" s="15" customFormat="1" x14ac:dyDescent="0.25">
      <c r="A188" s="137" t="s">
        <v>148</v>
      </c>
      <c r="B188" s="137" t="s">
        <v>8</v>
      </c>
      <c r="C188" s="105">
        <v>42270</v>
      </c>
      <c r="D188" s="105">
        <v>42300</v>
      </c>
      <c r="E188" s="106">
        <v>8678.64</v>
      </c>
      <c r="F188" s="40"/>
      <c r="G188" s="41">
        <f>E188</f>
        <v>8678.64</v>
      </c>
      <c r="H188" s="30"/>
      <c r="I188" s="30"/>
      <c r="J188" s="30"/>
    </row>
    <row r="189" spans="1:10" s="15" customFormat="1" x14ac:dyDescent="0.25">
      <c r="A189" s="4" t="s">
        <v>24</v>
      </c>
      <c r="B189" s="4"/>
      <c r="C189" s="4"/>
      <c r="D189" s="4"/>
      <c r="E189" s="4" t="s">
        <v>16</v>
      </c>
      <c r="F189" s="5">
        <f>G189</f>
        <v>21639.119999999999</v>
      </c>
      <c r="G189" s="5">
        <f>SUM(G187:G188)</f>
        <v>21639.119999999999</v>
      </c>
      <c r="H189" s="5">
        <f>H188</f>
        <v>0</v>
      </c>
      <c r="I189" s="5">
        <v>0</v>
      </c>
      <c r="J189" s="5">
        <v>0</v>
      </c>
    </row>
    <row r="190" spans="1:10" s="15" customFormat="1" x14ac:dyDescent="0.25">
      <c r="F190" s="30"/>
      <c r="G190" s="30"/>
      <c r="H190" s="30"/>
      <c r="I190" s="30"/>
      <c r="J190" s="30"/>
    </row>
    <row r="191" spans="1:10" s="15" customFormat="1" ht="18.75" x14ac:dyDescent="0.3">
      <c r="A191" s="43" t="s">
        <v>80</v>
      </c>
      <c r="B191" s="43"/>
      <c r="C191" s="43" t="s">
        <v>0</v>
      </c>
      <c r="D191" s="145" t="s">
        <v>79</v>
      </c>
      <c r="E191" s="145"/>
      <c r="F191" s="30"/>
      <c r="G191" s="30"/>
      <c r="H191" s="30"/>
      <c r="I191" s="30"/>
      <c r="J191" s="30"/>
    </row>
    <row r="192" spans="1:10" s="42" customFormat="1" x14ac:dyDescent="0.25">
      <c r="A192" s="43"/>
      <c r="B192" s="43"/>
      <c r="C192" s="7"/>
      <c r="D192" s="7"/>
      <c r="E192" s="43"/>
      <c r="F192" s="43" t="s">
        <v>1</v>
      </c>
      <c r="G192" s="43"/>
      <c r="H192" s="43"/>
      <c r="I192" s="43"/>
      <c r="J192" s="43"/>
    </row>
    <row r="193" spans="1:10" s="42" customFormat="1" x14ac:dyDescent="0.25">
      <c r="A193" s="3" t="s">
        <v>2</v>
      </c>
      <c r="B193" s="3" t="s">
        <v>3</v>
      </c>
      <c r="C193" s="3" t="s">
        <v>17</v>
      </c>
      <c r="D193" s="3" t="s">
        <v>18</v>
      </c>
      <c r="E193" s="3" t="s">
        <v>48</v>
      </c>
      <c r="F193" s="3" t="s">
        <v>49</v>
      </c>
      <c r="G193" s="3" t="s">
        <v>4</v>
      </c>
      <c r="H193" s="3" t="s">
        <v>5</v>
      </c>
      <c r="I193" s="3" t="s">
        <v>6</v>
      </c>
      <c r="J193" s="3" t="s">
        <v>7</v>
      </c>
    </row>
    <row r="194" spans="1:10" s="15" customFormat="1" x14ac:dyDescent="0.25">
      <c r="A194" s="138" t="s">
        <v>149</v>
      </c>
      <c r="B194" s="138" t="s">
        <v>8</v>
      </c>
      <c r="C194" s="105">
        <v>42270</v>
      </c>
      <c r="D194" s="105">
        <v>42300</v>
      </c>
      <c r="E194" s="106">
        <v>35870.33</v>
      </c>
      <c r="F194" s="94"/>
      <c r="G194" s="95">
        <f>E194</f>
        <v>35870.33</v>
      </c>
      <c r="H194" s="41"/>
      <c r="I194" s="44"/>
      <c r="J194" s="30"/>
    </row>
    <row r="195" spans="1:10" s="15" customFormat="1" x14ac:dyDescent="0.25">
      <c r="A195" s="4" t="s">
        <v>15</v>
      </c>
      <c r="B195" s="4"/>
      <c r="C195" s="4"/>
      <c r="D195" s="4"/>
      <c r="E195" s="4" t="s">
        <v>16</v>
      </c>
      <c r="F195" s="5">
        <f>G195</f>
        <v>35870.33</v>
      </c>
      <c r="G195" s="5">
        <f>SUM(G193:G194)</f>
        <v>35870.33</v>
      </c>
      <c r="H195" s="5">
        <f>H194</f>
        <v>0</v>
      </c>
      <c r="I195" s="5">
        <v>0</v>
      </c>
      <c r="J195" s="5">
        <v>0</v>
      </c>
    </row>
    <row r="196" spans="1:10" s="15" customFormat="1" x14ac:dyDescent="0.25">
      <c r="F196" s="30"/>
      <c r="G196" s="30"/>
      <c r="H196" s="30"/>
      <c r="I196" s="30"/>
      <c r="J196" s="30"/>
    </row>
    <row r="197" spans="1:10" s="15" customFormat="1" ht="18.75" x14ac:dyDescent="0.3">
      <c r="A197" s="46" t="s">
        <v>151</v>
      </c>
      <c r="B197" s="46"/>
      <c r="C197" s="46" t="s">
        <v>0</v>
      </c>
      <c r="D197" s="145" t="s">
        <v>150</v>
      </c>
      <c r="E197" s="145"/>
      <c r="F197" s="30"/>
      <c r="G197" s="30"/>
      <c r="H197" s="30"/>
      <c r="I197" s="30"/>
      <c r="J197" s="30"/>
    </row>
    <row r="198" spans="1:10" s="45" customFormat="1" x14ac:dyDescent="0.25">
      <c r="A198" s="46"/>
      <c r="B198" s="46"/>
      <c r="C198" s="7"/>
      <c r="D198" s="7"/>
      <c r="E198" s="46"/>
      <c r="F198" s="46" t="s">
        <v>1</v>
      </c>
      <c r="G198" s="46"/>
      <c r="H198" s="46"/>
      <c r="I198" s="46"/>
      <c r="J198" s="46"/>
    </row>
    <row r="199" spans="1:10" s="45" customFormat="1" x14ac:dyDescent="0.25">
      <c r="A199" s="3" t="s">
        <v>2</v>
      </c>
      <c r="B199" s="3" t="s">
        <v>3</v>
      </c>
      <c r="C199" s="3" t="s">
        <v>17</v>
      </c>
      <c r="D199" s="3" t="s">
        <v>18</v>
      </c>
      <c r="E199" s="3" t="s">
        <v>48</v>
      </c>
      <c r="F199" s="3" t="s">
        <v>49</v>
      </c>
      <c r="G199" s="3" t="s">
        <v>4</v>
      </c>
      <c r="H199" s="3" t="s">
        <v>5</v>
      </c>
      <c r="I199" s="3" t="s">
        <v>6</v>
      </c>
      <c r="J199" s="3" t="s">
        <v>7</v>
      </c>
    </row>
    <row r="200" spans="1:10" s="15" customFormat="1" x14ac:dyDescent="0.25">
      <c r="A200" s="139" t="s">
        <v>152</v>
      </c>
      <c r="B200" s="139" t="s">
        <v>8</v>
      </c>
      <c r="C200" s="105">
        <v>42250</v>
      </c>
      <c r="D200" s="105">
        <v>42280</v>
      </c>
      <c r="E200" s="106">
        <v>105651</v>
      </c>
      <c r="F200" s="96"/>
      <c r="G200" s="96"/>
      <c r="H200" s="97">
        <v>43365</v>
      </c>
      <c r="I200" s="30"/>
      <c r="J200" s="30"/>
    </row>
    <row r="201" spans="1:10" s="15" customFormat="1" x14ac:dyDescent="0.25">
      <c r="A201" s="4" t="s">
        <v>15</v>
      </c>
      <c r="B201" s="4"/>
      <c r="C201" s="4"/>
      <c r="D201" s="4"/>
      <c r="E201" s="4" t="s">
        <v>16</v>
      </c>
      <c r="F201" s="5">
        <f>H201</f>
        <v>43365</v>
      </c>
      <c r="G201" s="5">
        <f>SUM(G200:G200)</f>
        <v>0</v>
      </c>
      <c r="H201" s="5">
        <f>H200</f>
        <v>43365</v>
      </c>
      <c r="I201" s="5">
        <v>0</v>
      </c>
      <c r="J201" s="5">
        <v>0</v>
      </c>
    </row>
    <row r="202" spans="1:10" s="15" customFormat="1" x14ac:dyDescent="0.25">
      <c r="G202" s="30"/>
      <c r="H202" s="30"/>
      <c r="I202" s="30"/>
      <c r="J202" s="30"/>
    </row>
    <row r="203" spans="1:10" s="15" customFormat="1" ht="18.75" x14ac:dyDescent="0.3">
      <c r="A203" s="15" t="s">
        <v>154</v>
      </c>
      <c r="C203" s="15" t="s">
        <v>0</v>
      </c>
      <c r="D203" s="146" t="s">
        <v>153</v>
      </c>
      <c r="E203" s="146"/>
    </row>
    <row r="204" spans="1:10" s="15" customFormat="1" x14ac:dyDescent="0.25">
      <c r="A204" s="21"/>
      <c r="B204" s="21"/>
      <c r="C204" s="48"/>
      <c r="D204" s="48"/>
      <c r="E204" s="21"/>
      <c r="F204" s="21" t="s">
        <v>1</v>
      </c>
      <c r="G204" s="21"/>
      <c r="H204" s="21"/>
      <c r="I204" s="21"/>
      <c r="J204" s="21"/>
    </row>
    <row r="205" spans="1:10" s="15" customFormat="1" x14ac:dyDescent="0.25">
      <c r="A205" s="49" t="s">
        <v>2</v>
      </c>
      <c r="B205" s="49" t="s">
        <v>3</v>
      </c>
      <c r="C205" s="49" t="s">
        <v>17</v>
      </c>
      <c r="D205" s="49" t="s">
        <v>18</v>
      </c>
      <c r="E205" s="49" t="s">
        <v>48</v>
      </c>
      <c r="F205" s="49" t="s">
        <v>49</v>
      </c>
      <c r="G205" s="49" t="s">
        <v>4</v>
      </c>
      <c r="H205" s="49" t="s">
        <v>5</v>
      </c>
      <c r="I205" s="49" t="s">
        <v>6</v>
      </c>
      <c r="J205" s="49" t="s">
        <v>7</v>
      </c>
    </row>
    <row r="206" spans="1:10" s="15" customFormat="1" x14ac:dyDescent="0.25">
      <c r="A206" s="140" t="s">
        <v>155</v>
      </c>
      <c r="B206" s="140" t="s">
        <v>8</v>
      </c>
      <c r="C206" s="105">
        <v>42262</v>
      </c>
      <c r="D206" s="105">
        <v>42263</v>
      </c>
      <c r="E206" s="106">
        <v>14905.26</v>
      </c>
      <c r="F206" s="99"/>
      <c r="G206" s="98">
        <f>E206</f>
        <v>14905.26</v>
      </c>
      <c r="H206" s="50"/>
    </row>
    <row r="207" spans="1:10" s="15" customFormat="1" x14ac:dyDescent="0.25">
      <c r="A207" s="4" t="s">
        <v>15</v>
      </c>
      <c r="B207" s="4"/>
      <c r="C207" s="4"/>
      <c r="D207" s="4"/>
      <c r="E207" s="4" t="s">
        <v>16</v>
      </c>
      <c r="F207" s="5">
        <f>G207</f>
        <v>14905.26</v>
      </c>
      <c r="G207" s="5">
        <f>G206</f>
        <v>14905.26</v>
      </c>
      <c r="H207" s="5">
        <v>0</v>
      </c>
      <c r="I207" s="5">
        <v>0</v>
      </c>
      <c r="J207" s="5">
        <v>0</v>
      </c>
    </row>
    <row r="208" spans="1:10" s="15" customFormat="1" x14ac:dyDescent="0.25">
      <c r="F208" s="30"/>
      <c r="G208" s="30"/>
      <c r="H208" s="30"/>
      <c r="I208" s="30"/>
      <c r="J208" s="30"/>
    </row>
    <row r="209" spans="1:10" s="15" customFormat="1" ht="18.75" x14ac:dyDescent="0.3">
      <c r="A209" s="15" t="s">
        <v>158</v>
      </c>
      <c r="C209" s="15" t="s">
        <v>0</v>
      </c>
      <c r="D209" s="146" t="s">
        <v>156</v>
      </c>
      <c r="E209" s="146"/>
    </row>
    <row r="210" spans="1:10" s="15" customFormat="1" x14ac:dyDescent="0.25">
      <c r="A210" s="21"/>
      <c r="B210" s="21"/>
      <c r="C210" s="48"/>
      <c r="D210" s="48"/>
      <c r="E210" s="21"/>
      <c r="F210" s="21" t="s">
        <v>1</v>
      </c>
      <c r="G210" s="21"/>
      <c r="H210" s="21"/>
      <c r="I210" s="21"/>
      <c r="J210" s="21"/>
    </row>
    <row r="211" spans="1:10" s="15" customFormat="1" x14ac:dyDescent="0.25">
      <c r="A211" s="49" t="s">
        <v>2</v>
      </c>
      <c r="B211" s="49" t="s">
        <v>3</v>
      </c>
      <c r="C211" s="49" t="s">
        <v>17</v>
      </c>
      <c r="D211" s="49" t="s">
        <v>18</v>
      </c>
      <c r="E211" s="49" t="s">
        <v>48</v>
      </c>
      <c r="F211" s="49" t="s">
        <v>49</v>
      </c>
      <c r="G211" s="49" t="s">
        <v>4</v>
      </c>
      <c r="H211" s="49" t="s">
        <v>5</v>
      </c>
      <c r="I211" s="49" t="s">
        <v>6</v>
      </c>
      <c r="J211" s="49" t="s">
        <v>7</v>
      </c>
    </row>
    <row r="212" spans="1:10" s="15" customFormat="1" x14ac:dyDescent="0.25">
      <c r="A212" s="142" t="s">
        <v>157</v>
      </c>
      <c r="B212" s="142" t="s">
        <v>8</v>
      </c>
      <c r="C212" s="105">
        <v>42256</v>
      </c>
      <c r="D212" s="105">
        <v>42286</v>
      </c>
      <c r="E212" s="106">
        <v>8070</v>
      </c>
      <c r="F212" s="99"/>
      <c r="G212" s="100">
        <v>120878.92</v>
      </c>
      <c r="H212" s="50"/>
    </row>
    <row r="213" spans="1:10" s="15" customFormat="1" x14ac:dyDescent="0.25">
      <c r="A213" s="4" t="s">
        <v>15</v>
      </c>
      <c r="B213" s="4"/>
      <c r="C213" s="4"/>
      <c r="D213" s="4"/>
      <c r="E213" s="4" t="s">
        <v>16</v>
      </c>
      <c r="F213" s="5">
        <f>G213</f>
        <v>120878.92</v>
      </c>
      <c r="G213" s="5">
        <f>G212</f>
        <v>120878.92</v>
      </c>
      <c r="H213" s="5">
        <v>0</v>
      </c>
      <c r="I213" s="5">
        <v>0</v>
      </c>
      <c r="J213" s="5">
        <v>0</v>
      </c>
    </row>
    <row r="214" spans="1:10" s="15" customFormat="1" x14ac:dyDescent="0.25">
      <c r="F214" s="30"/>
      <c r="G214" s="30"/>
      <c r="H214" s="30"/>
      <c r="I214" s="30"/>
      <c r="J214" s="30"/>
    </row>
    <row r="215" spans="1:10" s="15" customFormat="1" ht="18.75" x14ac:dyDescent="0.3">
      <c r="A215" s="15" t="s">
        <v>37</v>
      </c>
      <c r="C215" s="15" t="s">
        <v>0</v>
      </c>
      <c r="D215" s="146" t="s">
        <v>38</v>
      </c>
      <c r="E215" s="146"/>
    </row>
    <row r="216" spans="1:10" s="15" customFormat="1" x14ac:dyDescent="0.25">
      <c r="A216" s="21"/>
      <c r="B216" s="21"/>
      <c r="C216" s="48"/>
      <c r="D216" s="48"/>
      <c r="E216" s="21"/>
      <c r="F216" s="21" t="s">
        <v>1</v>
      </c>
      <c r="G216" s="21"/>
      <c r="H216" s="21"/>
      <c r="I216" s="21"/>
      <c r="J216" s="21"/>
    </row>
    <row r="217" spans="1:10" s="15" customFormat="1" x14ac:dyDescent="0.25">
      <c r="A217" s="49" t="s">
        <v>2</v>
      </c>
      <c r="B217" s="49" t="s">
        <v>3</v>
      </c>
      <c r="C217" s="49" t="s">
        <v>17</v>
      </c>
      <c r="D217" s="49" t="s">
        <v>18</v>
      </c>
      <c r="E217" s="49" t="s">
        <v>48</v>
      </c>
      <c r="F217" s="49" t="s">
        <v>49</v>
      </c>
      <c r="G217" s="49" t="s">
        <v>4</v>
      </c>
      <c r="H217" s="49" t="s">
        <v>5</v>
      </c>
      <c r="I217" s="49" t="s">
        <v>6</v>
      </c>
      <c r="J217" s="49" t="s">
        <v>7</v>
      </c>
    </row>
    <row r="218" spans="1:10" s="15" customFormat="1" x14ac:dyDescent="0.25">
      <c r="A218" s="142" t="s">
        <v>159</v>
      </c>
      <c r="B218" s="102" t="s">
        <v>8</v>
      </c>
      <c r="C218" s="105">
        <v>42275</v>
      </c>
      <c r="D218" s="105">
        <v>42276</v>
      </c>
      <c r="E218" s="106">
        <v>84370</v>
      </c>
      <c r="F218" s="102"/>
      <c r="G218" s="102"/>
      <c r="H218" s="103">
        <v>84370</v>
      </c>
    </row>
    <row r="219" spans="1:10" s="15" customFormat="1" x14ac:dyDescent="0.25">
      <c r="A219" s="4" t="s">
        <v>15</v>
      </c>
      <c r="B219" s="4"/>
      <c r="C219" s="4"/>
      <c r="D219" s="4"/>
      <c r="E219" s="4" t="s">
        <v>16</v>
      </c>
      <c r="F219" s="5">
        <f>SUM(G219:J219)</f>
        <v>84370</v>
      </c>
      <c r="G219" s="5">
        <v>0</v>
      </c>
      <c r="H219" s="5">
        <f>H218</f>
        <v>84370</v>
      </c>
      <c r="I219" s="5">
        <v>0</v>
      </c>
      <c r="J219" s="5">
        <v>0</v>
      </c>
    </row>
    <row r="220" spans="1:10" s="15" customFormat="1" x14ac:dyDescent="0.25">
      <c r="F220" s="30"/>
      <c r="G220" s="30"/>
      <c r="H220" s="30"/>
      <c r="I220" s="30"/>
      <c r="J220" s="30"/>
    </row>
    <row r="221" spans="1:10" ht="18.75" x14ac:dyDescent="0.3">
      <c r="A221" t="s">
        <v>39</v>
      </c>
      <c r="C221" t="s">
        <v>0</v>
      </c>
      <c r="D221" s="145" t="s">
        <v>40</v>
      </c>
      <c r="E221" s="145"/>
    </row>
    <row r="222" spans="1:10" x14ac:dyDescent="0.25">
      <c r="A222" s="6"/>
      <c r="B222" s="6"/>
      <c r="C222" s="7"/>
      <c r="D222" s="7"/>
      <c r="E222" s="6"/>
      <c r="F222" s="6" t="s">
        <v>1</v>
      </c>
      <c r="G222" s="6"/>
      <c r="H222" s="6"/>
      <c r="I222" s="6"/>
      <c r="J222" s="6"/>
    </row>
    <row r="223" spans="1:10" x14ac:dyDescent="0.25">
      <c r="A223" s="3" t="s">
        <v>2</v>
      </c>
      <c r="B223" s="3" t="s">
        <v>3</v>
      </c>
      <c r="C223" s="3" t="s">
        <v>17</v>
      </c>
      <c r="D223" s="3" t="s">
        <v>18</v>
      </c>
      <c r="E223" s="3" t="s">
        <v>48</v>
      </c>
      <c r="F223" s="3" t="s">
        <v>49</v>
      </c>
      <c r="G223" s="3" t="s">
        <v>4</v>
      </c>
      <c r="H223" s="3" t="s">
        <v>5</v>
      </c>
      <c r="I223" s="3" t="s">
        <v>6</v>
      </c>
      <c r="J223" s="3" t="s">
        <v>7</v>
      </c>
    </row>
    <row r="224" spans="1:10" s="141" customFormat="1" x14ac:dyDescent="0.25">
      <c r="A224" s="143" t="s">
        <v>14</v>
      </c>
      <c r="B224" s="143" t="s">
        <v>8</v>
      </c>
      <c r="C224" s="105">
        <v>42036</v>
      </c>
      <c r="D224" s="105">
        <v>42037</v>
      </c>
      <c r="E224" s="144">
        <v>50000</v>
      </c>
      <c r="F224" s="3"/>
      <c r="G224" s="3"/>
      <c r="H224" s="3"/>
      <c r="I224" s="3"/>
      <c r="J224" s="144">
        <v>50000</v>
      </c>
    </row>
    <row r="225" spans="1:11" s="141" customFormat="1" x14ac:dyDescent="0.25">
      <c r="A225" s="143" t="s">
        <v>41</v>
      </c>
      <c r="B225" s="143" t="s">
        <v>8</v>
      </c>
      <c r="C225" s="105">
        <v>42036</v>
      </c>
      <c r="D225" s="105">
        <v>42037</v>
      </c>
      <c r="E225" s="144">
        <v>50000</v>
      </c>
      <c r="F225" s="3"/>
      <c r="G225" s="3"/>
      <c r="H225" s="3"/>
      <c r="I225" s="3"/>
      <c r="J225" s="144">
        <v>50000</v>
      </c>
    </row>
    <row r="226" spans="1:11" s="141" customFormat="1" x14ac:dyDescent="0.25">
      <c r="A226" s="143" t="s">
        <v>42</v>
      </c>
      <c r="B226" s="143" t="s">
        <v>8</v>
      </c>
      <c r="C226" s="105">
        <v>42036</v>
      </c>
      <c r="D226" s="105">
        <v>42037</v>
      </c>
      <c r="E226" s="144">
        <v>50000</v>
      </c>
      <c r="F226" s="3"/>
      <c r="G226" s="3"/>
      <c r="H226" s="3"/>
      <c r="I226" s="3"/>
      <c r="J226" s="144">
        <v>50000</v>
      </c>
    </row>
    <row r="227" spans="1:11" s="141" customFormat="1" x14ac:dyDescent="0.25">
      <c r="A227" s="143" t="s">
        <v>43</v>
      </c>
      <c r="B227" s="143" t="s">
        <v>8</v>
      </c>
      <c r="C227" s="105">
        <v>42045</v>
      </c>
      <c r="D227" s="105">
        <v>42046</v>
      </c>
      <c r="E227" s="144">
        <v>50000</v>
      </c>
      <c r="F227" s="3"/>
      <c r="G227" s="3"/>
      <c r="H227" s="3"/>
      <c r="I227" s="3"/>
      <c r="J227" s="144">
        <v>50000</v>
      </c>
    </row>
    <row r="228" spans="1:11" s="141" customFormat="1" x14ac:dyDescent="0.25">
      <c r="A228" s="143" t="s">
        <v>44</v>
      </c>
      <c r="B228" s="143" t="s">
        <v>8</v>
      </c>
      <c r="C228" s="105">
        <v>42073</v>
      </c>
      <c r="D228" s="105">
        <v>42074</v>
      </c>
      <c r="E228" s="144">
        <v>50000</v>
      </c>
      <c r="F228" s="3"/>
      <c r="G228" s="3"/>
      <c r="H228" s="3"/>
      <c r="I228" s="3"/>
      <c r="J228" s="144">
        <v>50000</v>
      </c>
    </row>
    <row r="229" spans="1:11" s="141" customFormat="1" x14ac:dyDescent="0.25">
      <c r="A229" s="143" t="s">
        <v>160</v>
      </c>
      <c r="B229" s="143" t="s">
        <v>8</v>
      </c>
      <c r="C229" s="105">
        <v>42248</v>
      </c>
      <c r="D229" s="105">
        <v>42249</v>
      </c>
      <c r="E229" s="144">
        <v>50000</v>
      </c>
      <c r="F229" s="3"/>
      <c r="H229" s="144">
        <v>50000</v>
      </c>
      <c r="I229" s="3"/>
      <c r="J229" s="3"/>
    </row>
    <row r="230" spans="1:11" x14ac:dyDescent="0.25">
      <c r="A230" s="143" t="s">
        <v>152</v>
      </c>
      <c r="B230" s="143" t="s">
        <v>8</v>
      </c>
      <c r="C230" s="105">
        <v>42248</v>
      </c>
      <c r="D230" s="105">
        <v>42249</v>
      </c>
      <c r="E230" s="144">
        <v>50000</v>
      </c>
      <c r="F230" s="47"/>
      <c r="H230" s="144">
        <v>50000</v>
      </c>
      <c r="I230" s="47"/>
      <c r="J230" s="47"/>
    </row>
    <row r="231" spans="1:11" x14ac:dyDescent="0.25">
      <c r="A231" s="143" t="s">
        <v>161</v>
      </c>
      <c r="B231" s="143" t="s">
        <v>8</v>
      </c>
      <c r="C231" s="105">
        <v>42255</v>
      </c>
      <c r="D231" s="105">
        <v>42256</v>
      </c>
      <c r="E231" s="144">
        <v>50000</v>
      </c>
      <c r="F231" s="47"/>
      <c r="H231" s="144">
        <v>50000</v>
      </c>
      <c r="I231" s="47"/>
      <c r="J231" s="47"/>
    </row>
    <row r="232" spans="1:11" x14ac:dyDescent="0.25">
      <c r="A232" s="143" t="s">
        <v>81</v>
      </c>
      <c r="B232" s="143" t="s">
        <v>8</v>
      </c>
      <c r="C232" s="105">
        <v>42255</v>
      </c>
      <c r="D232" s="105">
        <v>42256</v>
      </c>
      <c r="E232" s="144">
        <v>50000</v>
      </c>
      <c r="F232" s="47"/>
      <c r="H232" s="144">
        <v>50000</v>
      </c>
      <c r="I232" s="47"/>
      <c r="J232" s="47"/>
    </row>
    <row r="233" spans="1:11" x14ac:dyDescent="0.25">
      <c r="A233" s="143" t="s">
        <v>162</v>
      </c>
      <c r="B233" s="143" t="s">
        <v>8</v>
      </c>
      <c r="C233" s="105">
        <v>42262</v>
      </c>
      <c r="D233" s="105">
        <v>42263</v>
      </c>
      <c r="E233" s="144">
        <v>50000</v>
      </c>
      <c r="F233" s="47"/>
      <c r="H233" s="144">
        <v>50000</v>
      </c>
      <c r="I233" s="47"/>
      <c r="J233" s="47"/>
    </row>
    <row r="234" spans="1:11" x14ac:dyDescent="0.25">
      <c r="A234" s="143" t="s">
        <v>163</v>
      </c>
      <c r="B234" s="143" t="s">
        <v>8</v>
      </c>
      <c r="C234" s="105">
        <v>42262</v>
      </c>
      <c r="D234" s="105">
        <v>42263</v>
      </c>
      <c r="E234" s="144">
        <v>50000</v>
      </c>
      <c r="F234" s="47"/>
      <c r="H234" s="144">
        <v>50000</v>
      </c>
      <c r="I234" s="47"/>
      <c r="J234" s="47"/>
    </row>
    <row r="235" spans="1:11" s="15" customFormat="1" x14ac:dyDescent="0.25">
      <c r="A235" s="4" t="s">
        <v>164</v>
      </c>
      <c r="B235" s="4"/>
      <c r="C235" s="4"/>
      <c r="D235" s="4"/>
      <c r="E235" s="4" t="s">
        <v>16</v>
      </c>
      <c r="F235" s="5">
        <f>SUM(G235:J235)</f>
        <v>550000</v>
      </c>
      <c r="G235" s="5">
        <v>0</v>
      </c>
      <c r="H235" s="5">
        <f>SUM(H229:H234)</f>
        <v>300000</v>
      </c>
      <c r="I235" s="5">
        <v>0</v>
      </c>
      <c r="J235" s="5">
        <f>SUM(J224:J234)</f>
        <v>250000</v>
      </c>
    </row>
    <row r="236" spans="1:11" s="15" customFormat="1" x14ac:dyDescent="0.25"/>
    <row r="237" spans="1:11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</row>
  </sheetData>
  <mergeCells count="35">
    <mergeCell ref="D221:E221"/>
    <mergeCell ref="D141:E141"/>
    <mergeCell ref="D178:E178"/>
    <mergeCell ref="D203:E203"/>
    <mergeCell ref="D215:E215"/>
    <mergeCell ref="D166:E166"/>
    <mergeCell ref="D19:E19"/>
    <mergeCell ref="D57:E57"/>
    <mergeCell ref="D147:E147"/>
    <mergeCell ref="D154:E154"/>
    <mergeCell ref="D160:E160"/>
    <mergeCell ref="B1:E1"/>
    <mergeCell ref="B2:E2"/>
    <mergeCell ref="B3:E3"/>
    <mergeCell ref="D7:E7"/>
    <mergeCell ref="D127:E127"/>
    <mergeCell ref="D89:E89"/>
    <mergeCell ref="D95:E95"/>
    <mergeCell ref="D107:E107"/>
    <mergeCell ref="D121:E121"/>
    <mergeCell ref="D25:E25"/>
    <mergeCell ref="D31:E31"/>
    <mergeCell ref="D43:E43"/>
    <mergeCell ref="D64:E64"/>
    <mergeCell ref="D75:E75"/>
    <mergeCell ref="D101:E101"/>
    <mergeCell ref="D13:E13"/>
    <mergeCell ref="D115:E115"/>
    <mergeCell ref="D37:E37"/>
    <mergeCell ref="D82:E82"/>
    <mergeCell ref="D172:E172"/>
    <mergeCell ref="D209:E209"/>
    <mergeCell ref="D184:E184"/>
    <mergeCell ref="D191:E191"/>
    <mergeCell ref="D197:E197"/>
  </mergeCells>
  <printOptions horizontalCentered="1"/>
  <pageMargins left="0.70866141732283472" right="0.70866141732283472" top="0.74803149606299213" bottom="0.39370078740157483" header="0.31496062992125984" footer="0.31496062992125984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Cabrera</dc:creator>
  <cp:lastModifiedBy>Juan C. Tejada</cp:lastModifiedBy>
  <cp:lastPrinted>2015-10-12T13:55:56Z</cp:lastPrinted>
  <dcterms:created xsi:type="dcterms:W3CDTF">2015-07-09T13:27:30Z</dcterms:created>
  <dcterms:modified xsi:type="dcterms:W3CDTF">2015-10-12T13:58:07Z</dcterms:modified>
</cp:coreProperties>
</file>